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Ürünler" sheetId="2" state="visible" r:id="rId2"/>
    <sheet xmlns:r="http://schemas.openxmlformats.org/officeDocument/2006/relationships" name="Hareketler" sheetId="3" state="visible" r:id="rId3"/>
    <sheet xmlns:r="http://schemas.openxmlformats.org/officeDocument/2006/relationships" name="Nasıl kullanılır" sheetId="4" state="visible" r:id="rId4"/>
  </sheets>
  <definedNames>
    <definedName name="_xlnm._FilterDatabase" localSheetId="1" hidden="1">'Ürünler'!$A$4:$R$504</definedName>
    <definedName name="_xlnm.Print_Titles" localSheetId="1">'Ürünler'!$4:$4</definedName>
    <definedName name="_xlnm._FilterDatabase" localSheetId="2" hidden="1">'Hareketler'!$A$4:$H$3004</definedName>
    <definedName name="_xlnm.Print_Titles" localSheetId="2">'Hareketler'!$4:$4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3">
    <font>
      <name val="Calibri"/>
      <family val="2"/>
      <color theme="1"/>
      <sz val="11"/>
      <scheme val="minor"/>
    </font>
    <font>
      <name val="Calibri"/>
      <b val="1"/>
      <color rgb="001F2330"/>
      <sz val="15"/>
    </font>
    <font>
      <name val="Calibri"/>
      <color rgb="006B7080"/>
      <sz val="9"/>
    </font>
    <font>
      <i val="1"/>
      <color rgb="006B7080"/>
      <sz val="9"/>
    </font>
    <font>
      <name val="Calibri"/>
      <b val="1"/>
      <color rgb="00FFFFFF"/>
      <sz val="10"/>
    </font>
    <font>
      <name val="Calibri"/>
      <i val="1"/>
      <color rgb="007A7F8E"/>
      <sz val="10"/>
    </font>
    <font>
      <name val="Calibri"/>
      <sz val="10"/>
    </font>
    <font>
      <b val="1"/>
      <color rgb="00B26A00"/>
    </font>
    <font>
      <b val="1"/>
      <color rgb="00A23B32"/>
    </font>
    <font>
      <b val="1"/>
      <color rgb="001F2330"/>
      <sz val="14"/>
    </font>
    <font>
      <b val="1"/>
      <color rgb="004C4A9E"/>
      <sz val="11"/>
    </font>
    <font>
      <sz val="10"/>
    </font>
    <font>
      <b val="1"/>
      <color rgb="004C4A9E"/>
      <sz val="10"/>
      <u val="single"/>
    </font>
  </fonts>
  <fills count="5">
    <fill>
      <patternFill/>
    </fill>
    <fill>
      <patternFill patternType="gray125"/>
    </fill>
    <fill>
      <patternFill patternType="solid">
        <fgColor rgb="001F2330"/>
      </patternFill>
    </fill>
    <fill>
      <patternFill patternType="solid">
        <fgColor rgb="004A4F63"/>
      </patternFill>
    </fill>
    <fill>
      <patternFill patternType="solid">
        <fgColor rgb="00F1F1F8"/>
      </patternFill>
    </fill>
  </fills>
  <borders count="2">
    <border>
      <left/>
      <right/>
      <top/>
      <bottom/>
      <diagonal/>
    </border>
    <border>
      <left style="thin">
        <color rgb="00D5D7E2"/>
      </left>
      <right style="thin">
        <color rgb="00D5D7E2"/>
      </right>
      <top style="thin">
        <color rgb="00D5D7E2"/>
      </top>
      <bottom style="thin">
        <color rgb="00D5D7E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4" borderId="1" pivotButton="0" quotePrefix="0" xfId="0"/>
    <xf numFmtId="1" fontId="0" fillId="0" borderId="1" pivotButton="0" quotePrefix="0" xfId="0"/>
    <xf numFmtId="1" fontId="7" fillId="0" borderId="1" pivotButton="0" quotePrefix="0" xfId="0"/>
    <xf numFmtId="1" fontId="8" fillId="0" borderId="1" pivotButton="0" quotePrefix="0" xfId="0"/>
    <xf numFmtId="4" fontId="0" fillId="0" borderId="1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5" fillId="0" borderId="1" pivotButton="0" quotePrefix="0" xfId="0"/>
    <xf numFmtId="4" fontId="5" fillId="0" borderId="1" pivotButton="0" quotePrefix="0" xfId="0"/>
    <xf numFmtId="9" fontId="5" fillId="0" borderId="1" pivotButton="0" quotePrefix="0" xfId="0"/>
    <xf numFmtId="0" fontId="6" fillId="0" borderId="1" pivotButton="0" quotePrefix="0" xfId="0"/>
    <xf numFmtId="4" fontId="6" fillId="0" borderId="1" pivotButton="0" quotePrefix="0" xfId="0"/>
    <xf numFmtId="9" fontId="6" fillId="0" borderId="1" pivotButton="0" quotePrefix="0" xfId="0"/>
    <xf numFmtId="165" fontId="5" fillId="0" borderId="1" pivotButton="0" quotePrefix="0" xfId="0"/>
    <xf numFmtId="165" fontId="6" fillId="0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8D7D3"/>
        </patternFill>
      </fill>
    </dxf>
    <dxf>
      <fill>
        <patternFill patternType="solid">
          <fgColor rgb="00FBEB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sletmeyonetim.com/register?utm_source=sablon&amp;utm_medium=excel&amp;utm_campaign=stok-takip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isletmeyonetim.com/register?utm_source=sablon&amp;utm_medium=excel&amp;utm_campaign=stok-takip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sletmeyonetim.com/register?utm_source=sablon&amp;utm_medium=excel&amp;utm_campaign=stok-takip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isletmeyonetim.com/register?utm_source=sablon&amp;utm_medium=excel&amp;utm_campaign=stok-takip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 ht="24" customHeight="1">
      <c r="A1" s="1" t="inlineStr">
        <is>
          <t>Stok Takip — Özet</t>
        </is>
      </c>
    </row>
    <row r="2">
      <c r="A2" s="2" t="inlineStr">
        <is>
          <t>Ücretsiz şablon · İşletme Yönetim · isletmeyonetim.com — Programda tutmak için tıklayın (250 kayıt ücretsiz)</t>
        </is>
      </c>
    </row>
    <row r="5">
      <c r="A5" s="3" t="inlineStr">
        <is>
          <t>Ürün sayısı</t>
        </is>
      </c>
      <c r="B5" s="4">
        <f>COUNTA(Ürünler!$A$5:$A$504)</f>
        <v/>
      </c>
    </row>
    <row r="6">
      <c r="A6" s="3" t="inlineStr">
        <is>
          <t>Sipariş verilmesi gereken ürün</t>
        </is>
      </c>
      <c r="B6" s="5">
        <f>COUNTIF(Ürünler!$O$5:$O$504,"SİPARİŞ VER")</f>
        <v/>
      </c>
    </row>
    <row r="7">
      <c r="A7" s="3" t="inlineStr">
        <is>
          <t>Tükenen ürün</t>
        </is>
      </c>
      <c r="B7" s="6">
        <f>COUNTIF(Ürünler!$O$5:$O$504,"TÜKENDİ")</f>
        <v/>
      </c>
    </row>
    <row r="8">
      <c r="A8" s="3" t="inlineStr">
        <is>
          <t>Stok değeri (alış fiyatıyla) ₺</t>
        </is>
      </c>
      <c r="B8" s="7">
        <f>SUM(Ürünler!$P$5:$P$504)</f>
        <v/>
      </c>
    </row>
    <row r="9">
      <c r="A9" s="3" t="inlineStr">
        <is>
          <t>Stok değeri (satış fiyatıyla) ₺</t>
        </is>
      </c>
      <c r="B9" s="7">
        <f>SUM(Ürünler!$R$5:$R$504)</f>
        <v/>
      </c>
    </row>
    <row r="10">
      <c r="A10" s="3" t="inlineStr">
        <is>
          <t>Son 30 günde fire / kayıp (adet)</t>
        </is>
      </c>
      <c r="B10" s="4">
        <f>SUMIFS(Hareketler!$E$5:$E$3004,Hareketler!$D$5:$D$3004,"Fire / kayıp",Hareketler!$A$5:$A$3004,"&gt;="&amp;(TODAY()-30))</f>
        <v/>
      </c>
    </row>
    <row r="12">
      <c r="A12" s="8" t="inlineStr">
        <is>
          <t>Ürünler sayfasında 'Durum' sütununu 'SİPARİŞ VER' olarak süzün: tedarikçiye verilecek sipariş listesi hazırdır.</t>
        </is>
      </c>
    </row>
  </sheetData>
  <mergeCells count="2">
    <mergeCell ref="A2:B2"/>
    <mergeCell ref="A1:B1"/>
  </mergeCell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5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14" customWidth="1" min="3" max="3"/>
    <col width="8" customWidth="1" min="4" max="4"/>
    <col width="11" customWidth="1" min="5" max="5"/>
    <col width="11" customWidth="1" min="6" max="6"/>
    <col width="10" customWidth="1" min="7" max="7"/>
    <col width="9" customWidth="1" min="8" max="8"/>
    <col width="9" customWidth="1" min="9" max="9"/>
    <col width="9" customWidth="1" min="10" max="10"/>
    <col width="10" customWidth="1" min="11" max="11"/>
    <col width="10" customWidth="1" min="12" max="12"/>
    <col width="12" customWidth="1" min="13" max="13"/>
    <col width="10" customWidth="1" min="14" max="14"/>
    <col width="13" customWidth="1" min="15" max="15"/>
    <col width="14" customWidth="1" min="16" max="16"/>
    <col width="9" customWidth="1" min="17" max="17"/>
    <col width="14" customWidth="1" min="18" max="18"/>
  </cols>
  <sheetData>
    <row r="1" ht="24" customHeight="1">
      <c r="A1" s="1" t="inlineStr">
        <is>
          <t>Stok Takip — Ürünler</t>
        </is>
      </c>
    </row>
    <row r="2">
      <c r="A2" s="2" t="inlineStr">
        <is>
          <t>Ücretsiz şablon · İşletme Yönetim · isletmeyonetim.com — Programda tutmak için tıklayın (250 kayıt ücretsiz)</t>
        </is>
      </c>
    </row>
    <row r="3">
      <c r="A3" s="8" t="inlineStr">
        <is>
          <t>Beyaz sütunları siz doldurun; gri başlıklı sütunlar kendiliğinden hesaplanır. Kritik seviye = günlük ort. çıkış × tedarik süresi + emniyet stoğu. Stok kritik seviyeye inince 'SİPARİŞ VER' yazar.</t>
        </is>
      </c>
    </row>
    <row r="4" ht="30" customHeight="1">
      <c r="A4" s="9" t="inlineStr">
        <is>
          <t>Kod</t>
        </is>
      </c>
      <c r="B4" s="9" t="inlineStr">
        <is>
          <t>Ürün adı</t>
        </is>
      </c>
      <c r="C4" s="9" t="inlineStr">
        <is>
          <t>Kategori</t>
        </is>
      </c>
      <c r="D4" s="9" t="inlineStr">
        <is>
          <t>Birim</t>
        </is>
      </c>
      <c r="E4" s="9" t="inlineStr">
        <is>
          <t>Alış ₺</t>
        </is>
      </c>
      <c r="F4" s="9" t="inlineStr">
        <is>
          <t>Satış ₺</t>
        </is>
      </c>
      <c r="G4" s="9" t="inlineStr">
        <is>
          <t>Açılış stoğu</t>
        </is>
      </c>
      <c r="H4" s="10" t="inlineStr">
        <is>
          <t>Giriş</t>
        </is>
      </c>
      <c r="I4" s="10" t="inlineStr">
        <is>
          <t>Çıkış</t>
        </is>
      </c>
      <c r="J4" s="10" t="inlineStr">
        <is>
          <t>Mevcut</t>
        </is>
      </c>
      <c r="K4" s="9" t="inlineStr">
        <is>
          <t>Tedarik süresi (gün)</t>
        </is>
      </c>
      <c r="L4" s="9" t="inlineStr">
        <is>
          <t>Emniyet stoğu</t>
        </is>
      </c>
      <c r="M4" s="10" t="inlineStr">
        <is>
          <t>Günlük ort. çıkış (30 gün)</t>
        </is>
      </c>
      <c r="N4" s="10" t="inlineStr">
        <is>
          <t>Kritik seviye</t>
        </is>
      </c>
      <c r="O4" s="10" t="inlineStr">
        <is>
          <t>Durum</t>
        </is>
      </c>
      <c r="P4" s="10" t="inlineStr">
        <is>
          <t>Stok değeri ₺ (alış)</t>
        </is>
      </c>
      <c r="Q4" s="10" t="inlineStr">
        <is>
          <t>Kâr marjı</t>
        </is>
      </c>
      <c r="R4" s="10" t="inlineStr">
        <is>
          <t>Stok değeri ₺ (satış)</t>
        </is>
      </c>
    </row>
    <row r="5">
      <c r="A5" s="11" t="inlineStr">
        <is>
          <t>EK-001</t>
        </is>
      </c>
      <c r="B5" s="11" t="inlineStr">
        <is>
          <t>Ekran koruyucu (cam)</t>
        </is>
      </c>
      <c r="C5" s="11" t="inlineStr">
        <is>
          <t>Aksesuar</t>
        </is>
      </c>
      <c r="D5" s="11" t="inlineStr">
        <is>
          <t>adet</t>
        </is>
      </c>
      <c r="E5" s="12" t="n">
        <v>25</v>
      </c>
      <c r="F5" s="12" t="n">
        <v>150</v>
      </c>
      <c r="G5" s="11" t="n">
        <v>40</v>
      </c>
      <c r="H5" s="11">
        <f>IF(A5="","",SUMIFS(Hareketler!$E$5:$E$3004,Hareketler!$B$5:$B$3004,A5,Hareketler!$D$5:$D$3004,"Giriş")+SUMIFS(Hareketler!$E$5:$E$3004,Hareketler!$B$5:$B$3004,A5,Hareketler!$D$5:$D$3004,"İade girişi"))</f>
        <v/>
      </c>
      <c r="I5" s="11">
        <f>IF(A5="","",SUMIFS(Hareketler!$E$5:$E$3004,Hareketler!$B$5:$B$3004,A5,Hareketler!$D$5:$D$3004,"Çıkış")+SUMIFS(Hareketler!$E$5:$E$3004,Hareketler!$B$5:$B$3004,A5,Hareketler!$D$5:$D$3004,"Fire / kayıp"))</f>
        <v/>
      </c>
      <c r="J5" s="11">
        <f>IF(A5="","",N(G5)+H5-I5)</f>
        <v/>
      </c>
      <c r="K5" s="11" t="n">
        <v>3</v>
      </c>
      <c r="L5" s="11" t="n">
        <v>10</v>
      </c>
      <c r="M5" s="11">
        <f>IF(A5="","",ROUND(SUMIFS(Hareketler!$E$5:$E$3004,Hareketler!$B$5:$B$3004,A5,Hareketler!$D$5:$D$3004,"Çıkış",Hareketler!$A$5:$A$3004,"&gt;="&amp;(TODAY()-30))/30,2))</f>
        <v/>
      </c>
      <c r="N5" s="11">
        <f>IF(A5="","",ROUNDUP(M5*N(K5)+N(L5),0))</f>
        <v/>
      </c>
      <c r="O5" s="11">
        <f>IF(A5="","",IF(J5&lt;=0,"TÜKENDİ",IF(J5&lt;=N5,"SİPARİŞ VER","yeterli")))</f>
        <v/>
      </c>
      <c r="P5" s="12">
        <f>IF(A5="","",J5*N(E5))</f>
        <v/>
      </c>
      <c r="Q5" s="13">
        <f>IF(OR(A5="",N(F5)=0),"",(F5-E5)/F5)</f>
        <v/>
      </c>
      <c r="R5" s="12">
        <f>IF(A5="","",J5*N(F5))</f>
        <v/>
      </c>
    </row>
    <row r="6">
      <c r="A6" s="11" t="inlineStr">
        <is>
          <t>KB-002</t>
        </is>
      </c>
      <c r="B6" s="11" t="inlineStr">
        <is>
          <t>Şarj kablosu Type-C</t>
        </is>
      </c>
      <c r="C6" s="11" t="inlineStr">
        <is>
          <t>Aksesuar</t>
        </is>
      </c>
      <c r="D6" s="11" t="inlineStr">
        <is>
          <t>adet</t>
        </is>
      </c>
      <c r="E6" s="12" t="n">
        <v>45</v>
      </c>
      <c r="F6" s="12" t="n">
        <v>180</v>
      </c>
      <c r="G6" s="11" t="n">
        <v>20</v>
      </c>
      <c r="H6" s="11">
        <f>IF(A6="","",SUMIFS(Hareketler!$E$5:$E$3004,Hareketler!$B$5:$B$3004,A6,Hareketler!$D$5:$D$3004,"Giriş")+SUMIFS(Hareketler!$E$5:$E$3004,Hareketler!$B$5:$B$3004,A6,Hareketler!$D$5:$D$3004,"İade girişi"))</f>
        <v/>
      </c>
      <c r="I6" s="11">
        <f>IF(A6="","",SUMIFS(Hareketler!$E$5:$E$3004,Hareketler!$B$5:$B$3004,A6,Hareketler!$D$5:$D$3004,"Çıkış")+SUMIFS(Hareketler!$E$5:$E$3004,Hareketler!$B$5:$B$3004,A6,Hareketler!$D$5:$D$3004,"Fire / kayıp"))</f>
        <v/>
      </c>
      <c r="J6" s="11">
        <f>IF(A6="","",N(G6)+H6-I6)</f>
        <v/>
      </c>
      <c r="K6" s="11" t="n">
        <v>5</v>
      </c>
      <c r="L6" s="11" t="n">
        <v>5</v>
      </c>
      <c r="M6" s="11">
        <f>IF(A6="","",ROUND(SUMIFS(Hareketler!$E$5:$E$3004,Hareketler!$B$5:$B$3004,A6,Hareketler!$D$5:$D$3004,"Çıkış",Hareketler!$A$5:$A$3004,"&gt;="&amp;(TODAY()-30))/30,2))</f>
        <v/>
      </c>
      <c r="N6" s="11">
        <f>IF(A6="","",ROUNDUP(M6*N(K6)+N(L6),0))</f>
        <v/>
      </c>
      <c r="O6" s="11">
        <f>IF(A6="","",IF(J6&lt;=0,"TÜKENDİ",IF(J6&lt;=N6,"SİPARİŞ VER","yeterli")))</f>
        <v/>
      </c>
      <c r="P6" s="12">
        <f>IF(A6="","",J6*N(E6))</f>
        <v/>
      </c>
      <c r="Q6" s="13">
        <f>IF(OR(A6="",N(F6)=0),"",(F6-E6)/F6)</f>
        <v/>
      </c>
      <c r="R6" s="12">
        <f>IF(A6="","",J6*N(F6))</f>
        <v/>
      </c>
    </row>
    <row r="7">
      <c r="A7" s="11" t="inlineStr">
        <is>
          <t>EP-011</t>
        </is>
      </c>
      <c r="B7" s="11" t="inlineStr">
        <is>
          <t>iPhone 11 ekran paneli</t>
        </is>
      </c>
      <c r="C7" s="11" t="inlineStr">
        <is>
          <t>Yedek parça</t>
        </is>
      </c>
      <c r="D7" s="11" t="inlineStr">
        <is>
          <t>adet</t>
        </is>
      </c>
      <c r="E7" s="12" t="n">
        <v>1450</v>
      </c>
      <c r="F7" s="12" t="n">
        <v>2600</v>
      </c>
      <c r="G7" s="11" t="n">
        <v>4</v>
      </c>
      <c r="H7" s="11">
        <f>IF(A7="","",SUMIFS(Hareketler!$E$5:$E$3004,Hareketler!$B$5:$B$3004,A7,Hareketler!$D$5:$D$3004,"Giriş")+SUMIFS(Hareketler!$E$5:$E$3004,Hareketler!$B$5:$B$3004,A7,Hareketler!$D$5:$D$3004,"İade girişi"))</f>
        <v/>
      </c>
      <c r="I7" s="11">
        <f>IF(A7="","",SUMIFS(Hareketler!$E$5:$E$3004,Hareketler!$B$5:$B$3004,A7,Hareketler!$D$5:$D$3004,"Çıkış")+SUMIFS(Hareketler!$E$5:$E$3004,Hareketler!$B$5:$B$3004,A7,Hareketler!$D$5:$D$3004,"Fire / kayıp"))</f>
        <v/>
      </c>
      <c r="J7" s="11">
        <f>IF(A7="","",N(G7)+H7-I7)</f>
        <v/>
      </c>
      <c r="K7" s="11" t="n">
        <v>7</v>
      </c>
      <c r="L7" s="11" t="n">
        <v>1</v>
      </c>
      <c r="M7" s="11">
        <f>IF(A7="","",ROUND(SUMIFS(Hareketler!$E$5:$E$3004,Hareketler!$B$5:$B$3004,A7,Hareketler!$D$5:$D$3004,"Çıkış",Hareketler!$A$5:$A$3004,"&gt;="&amp;(TODAY()-30))/30,2))</f>
        <v/>
      </c>
      <c r="N7" s="11">
        <f>IF(A7="","",ROUNDUP(M7*N(K7)+N(L7),0))</f>
        <v/>
      </c>
      <c r="O7" s="11">
        <f>IF(A7="","",IF(J7&lt;=0,"TÜKENDİ",IF(J7&lt;=N7,"SİPARİŞ VER","yeterli")))</f>
        <v/>
      </c>
      <c r="P7" s="12">
        <f>IF(A7="","",J7*N(E7))</f>
        <v/>
      </c>
      <c r="Q7" s="13">
        <f>IF(OR(A7="",N(F7)=0),"",(F7-E7)/F7)</f>
        <v/>
      </c>
      <c r="R7" s="12">
        <f>IF(A7="","",J7*N(F7))</f>
        <v/>
      </c>
    </row>
    <row r="8">
      <c r="A8" s="11" t="inlineStr">
        <is>
          <t>BT-020</t>
        </is>
      </c>
      <c r="B8" s="11" t="inlineStr">
        <is>
          <t>Batarya (orta segment)</t>
        </is>
      </c>
      <c r="C8" s="11" t="inlineStr">
        <is>
          <t>Yedek parça</t>
        </is>
      </c>
      <c r="D8" s="11" t="inlineStr">
        <is>
          <t>adet</t>
        </is>
      </c>
      <c r="E8" s="12" t="n">
        <v>380</v>
      </c>
      <c r="F8" s="12" t="n">
        <v>850</v>
      </c>
      <c r="G8" s="11" t="n">
        <v>6</v>
      </c>
      <c r="H8" s="11">
        <f>IF(A8="","",SUMIFS(Hareketler!$E$5:$E$3004,Hareketler!$B$5:$B$3004,A8,Hareketler!$D$5:$D$3004,"Giriş")+SUMIFS(Hareketler!$E$5:$E$3004,Hareketler!$B$5:$B$3004,A8,Hareketler!$D$5:$D$3004,"İade girişi"))</f>
        <v/>
      </c>
      <c r="I8" s="11">
        <f>IF(A8="","",SUMIFS(Hareketler!$E$5:$E$3004,Hareketler!$B$5:$B$3004,A8,Hareketler!$D$5:$D$3004,"Çıkış")+SUMIFS(Hareketler!$E$5:$E$3004,Hareketler!$B$5:$B$3004,A8,Hareketler!$D$5:$D$3004,"Fire / kayıp"))</f>
        <v/>
      </c>
      <c r="J8" s="11">
        <f>IF(A8="","",N(G8)+H8-I8)</f>
        <v/>
      </c>
      <c r="K8" s="11" t="n">
        <v>5</v>
      </c>
      <c r="L8" s="11" t="n">
        <v>2</v>
      </c>
      <c r="M8" s="11">
        <f>IF(A8="","",ROUND(SUMIFS(Hareketler!$E$5:$E$3004,Hareketler!$B$5:$B$3004,A8,Hareketler!$D$5:$D$3004,"Çıkış",Hareketler!$A$5:$A$3004,"&gt;="&amp;(TODAY()-30))/30,2))</f>
        <v/>
      </c>
      <c r="N8" s="11">
        <f>IF(A8="","",ROUNDUP(M8*N(K8)+N(L8),0))</f>
        <v/>
      </c>
      <c r="O8" s="11">
        <f>IF(A8="","",IF(J8&lt;=0,"TÜKENDİ",IF(J8&lt;=N8,"SİPARİŞ VER","yeterli")))</f>
        <v/>
      </c>
      <c r="P8" s="12">
        <f>IF(A8="","",J8*N(E8))</f>
        <v/>
      </c>
      <c r="Q8" s="13">
        <f>IF(OR(A8="",N(F8)=0),"",(F8-E8)/F8)</f>
        <v/>
      </c>
      <c r="R8" s="12">
        <f>IF(A8="","",J8*N(F8))</f>
        <v/>
      </c>
    </row>
    <row r="9">
      <c r="A9" s="11" t="inlineStr">
        <is>
          <t>KL-030</t>
        </is>
      </c>
      <c r="B9" s="11" t="inlineStr">
        <is>
          <t>Silikon kılıf</t>
        </is>
      </c>
      <c r="C9" s="11" t="inlineStr">
        <is>
          <t>Aksesuar</t>
        </is>
      </c>
      <c r="D9" s="11" t="inlineStr">
        <is>
          <t>adet</t>
        </is>
      </c>
      <c r="E9" s="12" t="n">
        <v>30</v>
      </c>
      <c r="F9" s="12" t="n">
        <v>120</v>
      </c>
      <c r="G9" s="11" t="n">
        <v>12</v>
      </c>
      <c r="H9" s="11">
        <f>IF(A9="","",SUMIFS(Hareketler!$E$5:$E$3004,Hareketler!$B$5:$B$3004,A9,Hareketler!$D$5:$D$3004,"Giriş")+SUMIFS(Hareketler!$E$5:$E$3004,Hareketler!$B$5:$B$3004,A9,Hareketler!$D$5:$D$3004,"İade girişi"))</f>
        <v/>
      </c>
      <c r="I9" s="11">
        <f>IF(A9="","",SUMIFS(Hareketler!$E$5:$E$3004,Hareketler!$B$5:$B$3004,A9,Hareketler!$D$5:$D$3004,"Çıkış")+SUMIFS(Hareketler!$E$5:$E$3004,Hareketler!$B$5:$B$3004,A9,Hareketler!$D$5:$D$3004,"Fire / kayıp"))</f>
        <v/>
      </c>
      <c r="J9" s="11">
        <f>IF(A9="","",N(G9)+H9-I9)</f>
        <v/>
      </c>
      <c r="K9" s="11" t="n">
        <v>4</v>
      </c>
      <c r="L9" s="11" t="n">
        <v>5</v>
      </c>
      <c r="M9" s="11">
        <f>IF(A9="","",ROUND(SUMIFS(Hareketler!$E$5:$E$3004,Hareketler!$B$5:$B$3004,A9,Hareketler!$D$5:$D$3004,"Çıkış",Hareketler!$A$5:$A$3004,"&gt;="&amp;(TODAY()-30))/30,2))</f>
        <v/>
      </c>
      <c r="N9" s="11">
        <f>IF(A9="","",ROUNDUP(M9*N(K9)+N(L9),0))</f>
        <v/>
      </c>
      <c r="O9" s="11">
        <f>IF(A9="","",IF(J9&lt;=0,"TÜKENDİ",IF(J9&lt;=N9,"SİPARİŞ VER","yeterli")))</f>
        <v/>
      </c>
      <c r="P9" s="12">
        <f>IF(A9="","",J9*N(E9))</f>
        <v/>
      </c>
      <c r="Q9" s="13">
        <f>IF(OR(A9="",N(F9)=0),"",(F9-E9)/F9)</f>
        <v/>
      </c>
      <c r="R9" s="12">
        <f>IF(A9="","",J9*N(F9))</f>
        <v/>
      </c>
    </row>
    <row r="10">
      <c r="A10" s="14" t="n"/>
      <c r="B10" s="14" t="n"/>
      <c r="C10" s="14" t="n"/>
      <c r="D10" s="14" t="n"/>
      <c r="E10" s="15" t="n"/>
      <c r="F10" s="15" t="n"/>
      <c r="G10" s="14" t="n"/>
      <c r="H10" s="14">
        <f>IF(A10="","",SUMIFS(Hareketler!$E$5:$E$3004,Hareketler!$B$5:$B$3004,A10,Hareketler!$D$5:$D$3004,"Giriş")+SUMIFS(Hareketler!$E$5:$E$3004,Hareketler!$B$5:$B$3004,A10,Hareketler!$D$5:$D$3004,"İade girişi"))</f>
        <v/>
      </c>
      <c r="I10" s="14">
        <f>IF(A10="","",SUMIFS(Hareketler!$E$5:$E$3004,Hareketler!$B$5:$B$3004,A10,Hareketler!$D$5:$D$3004,"Çıkış")+SUMIFS(Hareketler!$E$5:$E$3004,Hareketler!$B$5:$B$3004,A10,Hareketler!$D$5:$D$3004,"Fire / kayıp"))</f>
        <v/>
      </c>
      <c r="J10" s="14">
        <f>IF(A10="","",N(G10)+H10-I10)</f>
        <v/>
      </c>
      <c r="K10" s="14" t="n"/>
      <c r="L10" s="14" t="n"/>
      <c r="M10" s="14">
        <f>IF(A10="","",ROUND(SUMIFS(Hareketler!$E$5:$E$3004,Hareketler!$B$5:$B$3004,A10,Hareketler!$D$5:$D$3004,"Çıkış",Hareketler!$A$5:$A$3004,"&gt;="&amp;(TODAY()-30))/30,2))</f>
        <v/>
      </c>
      <c r="N10" s="14">
        <f>IF(A10="","",ROUNDUP(M10*N(K10)+N(L10),0))</f>
        <v/>
      </c>
      <c r="O10" s="14">
        <f>IF(A10="","",IF(J10&lt;=0,"TÜKENDİ",IF(J10&lt;=N10,"SİPARİŞ VER","yeterli")))</f>
        <v/>
      </c>
      <c r="P10" s="15">
        <f>IF(A10="","",J10*N(E10))</f>
        <v/>
      </c>
      <c r="Q10" s="16">
        <f>IF(OR(A10="",N(F10)=0),"",(F10-E10)/F10)</f>
        <v/>
      </c>
      <c r="R10" s="15">
        <f>IF(A10="","",J10*N(F10))</f>
        <v/>
      </c>
    </row>
    <row r="11">
      <c r="A11" s="14" t="n"/>
      <c r="B11" s="14" t="n"/>
      <c r="C11" s="14" t="n"/>
      <c r="D11" s="14" t="n"/>
      <c r="E11" s="15" t="n"/>
      <c r="F11" s="15" t="n"/>
      <c r="G11" s="14" t="n"/>
      <c r="H11" s="14">
        <f>IF(A11="","",SUMIFS(Hareketler!$E$5:$E$3004,Hareketler!$B$5:$B$3004,A11,Hareketler!$D$5:$D$3004,"Giriş")+SUMIFS(Hareketler!$E$5:$E$3004,Hareketler!$B$5:$B$3004,A11,Hareketler!$D$5:$D$3004,"İade girişi"))</f>
        <v/>
      </c>
      <c r="I11" s="14">
        <f>IF(A11="","",SUMIFS(Hareketler!$E$5:$E$3004,Hareketler!$B$5:$B$3004,A11,Hareketler!$D$5:$D$3004,"Çıkış")+SUMIFS(Hareketler!$E$5:$E$3004,Hareketler!$B$5:$B$3004,A11,Hareketler!$D$5:$D$3004,"Fire / kayıp"))</f>
        <v/>
      </c>
      <c r="J11" s="14">
        <f>IF(A11="","",N(G11)+H11-I11)</f>
        <v/>
      </c>
      <c r="K11" s="14" t="n"/>
      <c r="L11" s="14" t="n"/>
      <c r="M11" s="14">
        <f>IF(A11="","",ROUND(SUMIFS(Hareketler!$E$5:$E$3004,Hareketler!$B$5:$B$3004,A11,Hareketler!$D$5:$D$3004,"Çıkış",Hareketler!$A$5:$A$3004,"&gt;="&amp;(TODAY()-30))/30,2))</f>
        <v/>
      </c>
      <c r="N11" s="14">
        <f>IF(A11="","",ROUNDUP(M11*N(K11)+N(L11),0))</f>
        <v/>
      </c>
      <c r="O11" s="14">
        <f>IF(A11="","",IF(J11&lt;=0,"TÜKENDİ",IF(J11&lt;=N11,"SİPARİŞ VER","yeterli")))</f>
        <v/>
      </c>
      <c r="P11" s="15">
        <f>IF(A11="","",J11*N(E11))</f>
        <v/>
      </c>
      <c r="Q11" s="16">
        <f>IF(OR(A11="",N(F11)=0),"",(F11-E11)/F11)</f>
        <v/>
      </c>
      <c r="R11" s="15">
        <f>IF(A11="","",J11*N(F11))</f>
        <v/>
      </c>
    </row>
    <row r="12">
      <c r="A12" s="14" t="n"/>
      <c r="B12" s="14" t="n"/>
      <c r="C12" s="14" t="n"/>
      <c r="D12" s="14" t="n"/>
      <c r="E12" s="15" t="n"/>
      <c r="F12" s="15" t="n"/>
      <c r="G12" s="14" t="n"/>
      <c r="H12" s="14">
        <f>IF(A12="","",SUMIFS(Hareketler!$E$5:$E$3004,Hareketler!$B$5:$B$3004,A12,Hareketler!$D$5:$D$3004,"Giriş")+SUMIFS(Hareketler!$E$5:$E$3004,Hareketler!$B$5:$B$3004,A12,Hareketler!$D$5:$D$3004,"İade girişi"))</f>
        <v/>
      </c>
      <c r="I12" s="14">
        <f>IF(A12="","",SUMIFS(Hareketler!$E$5:$E$3004,Hareketler!$B$5:$B$3004,A12,Hareketler!$D$5:$D$3004,"Çıkış")+SUMIFS(Hareketler!$E$5:$E$3004,Hareketler!$B$5:$B$3004,A12,Hareketler!$D$5:$D$3004,"Fire / kayıp"))</f>
        <v/>
      </c>
      <c r="J12" s="14">
        <f>IF(A12="","",N(G12)+H12-I12)</f>
        <v/>
      </c>
      <c r="K12" s="14" t="n"/>
      <c r="L12" s="14" t="n"/>
      <c r="M12" s="14">
        <f>IF(A12="","",ROUND(SUMIFS(Hareketler!$E$5:$E$3004,Hareketler!$B$5:$B$3004,A12,Hareketler!$D$5:$D$3004,"Çıkış",Hareketler!$A$5:$A$3004,"&gt;="&amp;(TODAY()-30))/30,2))</f>
        <v/>
      </c>
      <c r="N12" s="14">
        <f>IF(A12="","",ROUNDUP(M12*N(K12)+N(L12),0))</f>
        <v/>
      </c>
      <c r="O12" s="14">
        <f>IF(A12="","",IF(J12&lt;=0,"TÜKENDİ",IF(J12&lt;=N12,"SİPARİŞ VER","yeterli")))</f>
        <v/>
      </c>
      <c r="P12" s="15">
        <f>IF(A12="","",J12*N(E12))</f>
        <v/>
      </c>
      <c r="Q12" s="16">
        <f>IF(OR(A12="",N(F12)=0),"",(F12-E12)/F12)</f>
        <v/>
      </c>
      <c r="R12" s="15">
        <f>IF(A12="","",J12*N(F12))</f>
        <v/>
      </c>
    </row>
    <row r="13">
      <c r="A13" s="14" t="n"/>
      <c r="B13" s="14" t="n"/>
      <c r="C13" s="14" t="n"/>
      <c r="D13" s="14" t="n"/>
      <c r="E13" s="15" t="n"/>
      <c r="F13" s="15" t="n"/>
      <c r="G13" s="14" t="n"/>
      <c r="H13" s="14">
        <f>IF(A13="","",SUMIFS(Hareketler!$E$5:$E$3004,Hareketler!$B$5:$B$3004,A13,Hareketler!$D$5:$D$3004,"Giriş")+SUMIFS(Hareketler!$E$5:$E$3004,Hareketler!$B$5:$B$3004,A13,Hareketler!$D$5:$D$3004,"İade girişi"))</f>
        <v/>
      </c>
      <c r="I13" s="14">
        <f>IF(A13="","",SUMIFS(Hareketler!$E$5:$E$3004,Hareketler!$B$5:$B$3004,A13,Hareketler!$D$5:$D$3004,"Çıkış")+SUMIFS(Hareketler!$E$5:$E$3004,Hareketler!$B$5:$B$3004,A13,Hareketler!$D$5:$D$3004,"Fire / kayıp"))</f>
        <v/>
      </c>
      <c r="J13" s="14">
        <f>IF(A13="","",N(G13)+H13-I13)</f>
        <v/>
      </c>
      <c r="K13" s="14" t="n"/>
      <c r="L13" s="14" t="n"/>
      <c r="M13" s="14">
        <f>IF(A13="","",ROUND(SUMIFS(Hareketler!$E$5:$E$3004,Hareketler!$B$5:$B$3004,A13,Hareketler!$D$5:$D$3004,"Çıkış",Hareketler!$A$5:$A$3004,"&gt;="&amp;(TODAY()-30))/30,2))</f>
        <v/>
      </c>
      <c r="N13" s="14">
        <f>IF(A13="","",ROUNDUP(M13*N(K13)+N(L13),0))</f>
        <v/>
      </c>
      <c r="O13" s="14">
        <f>IF(A13="","",IF(J13&lt;=0,"TÜKENDİ",IF(J13&lt;=N13,"SİPARİŞ VER","yeterli")))</f>
        <v/>
      </c>
      <c r="P13" s="15">
        <f>IF(A13="","",J13*N(E13))</f>
        <v/>
      </c>
      <c r="Q13" s="16">
        <f>IF(OR(A13="",N(F13)=0),"",(F13-E13)/F13)</f>
        <v/>
      </c>
      <c r="R13" s="15">
        <f>IF(A13="","",J13*N(F13))</f>
        <v/>
      </c>
    </row>
    <row r="14">
      <c r="A14" s="14" t="n"/>
      <c r="B14" s="14" t="n"/>
      <c r="C14" s="14" t="n"/>
      <c r="D14" s="14" t="n"/>
      <c r="E14" s="15" t="n"/>
      <c r="F14" s="15" t="n"/>
      <c r="G14" s="14" t="n"/>
      <c r="H14" s="14">
        <f>IF(A14="","",SUMIFS(Hareketler!$E$5:$E$3004,Hareketler!$B$5:$B$3004,A14,Hareketler!$D$5:$D$3004,"Giriş")+SUMIFS(Hareketler!$E$5:$E$3004,Hareketler!$B$5:$B$3004,A14,Hareketler!$D$5:$D$3004,"İade girişi"))</f>
        <v/>
      </c>
      <c r="I14" s="14">
        <f>IF(A14="","",SUMIFS(Hareketler!$E$5:$E$3004,Hareketler!$B$5:$B$3004,A14,Hareketler!$D$5:$D$3004,"Çıkış")+SUMIFS(Hareketler!$E$5:$E$3004,Hareketler!$B$5:$B$3004,A14,Hareketler!$D$5:$D$3004,"Fire / kayıp"))</f>
        <v/>
      </c>
      <c r="J14" s="14">
        <f>IF(A14="","",N(G14)+H14-I14)</f>
        <v/>
      </c>
      <c r="K14" s="14" t="n"/>
      <c r="L14" s="14" t="n"/>
      <c r="M14" s="14">
        <f>IF(A14="","",ROUND(SUMIFS(Hareketler!$E$5:$E$3004,Hareketler!$B$5:$B$3004,A14,Hareketler!$D$5:$D$3004,"Çıkış",Hareketler!$A$5:$A$3004,"&gt;="&amp;(TODAY()-30))/30,2))</f>
        <v/>
      </c>
      <c r="N14" s="14">
        <f>IF(A14="","",ROUNDUP(M14*N(K14)+N(L14),0))</f>
        <v/>
      </c>
      <c r="O14" s="14">
        <f>IF(A14="","",IF(J14&lt;=0,"TÜKENDİ",IF(J14&lt;=N14,"SİPARİŞ VER","yeterli")))</f>
        <v/>
      </c>
      <c r="P14" s="15">
        <f>IF(A14="","",J14*N(E14))</f>
        <v/>
      </c>
      <c r="Q14" s="16">
        <f>IF(OR(A14="",N(F14)=0),"",(F14-E14)/F14)</f>
        <v/>
      </c>
      <c r="R14" s="15">
        <f>IF(A14="","",J14*N(F14))</f>
        <v/>
      </c>
    </row>
    <row r="15">
      <c r="A15" s="14" t="n"/>
      <c r="B15" s="14" t="n"/>
      <c r="C15" s="14" t="n"/>
      <c r="D15" s="14" t="n"/>
      <c r="E15" s="15" t="n"/>
      <c r="F15" s="15" t="n"/>
      <c r="G15" s="14" t="n"/>
      <c r="H15" s="14">
        <f>IF(A15="","",SUMIFS(Hareketler!$E$5:$E$3004,Hareketler!$B$5:$B$3004,A15,Hareketler!$D$5:$D$3004,"Giriş")+SUMIFS(Hareketler!$E$5:$E$3004,Hareketler!$B$5:$B$3004,A15,Hareketler!$D$5:$D$3004,"İade girişi"))</f>
        <v/>
      </c>
      <c r="I15" s="14">
        <f>IF(A15="","",SUMIFS(Hareketler!$E$5:$E$3004,Hareketler!$B$5:$B$3004,A15,Hareketler!$D$5:$D$3004,"Çıkış")+SUMIFS(Hareketler!$E$5:$E$3004,Hareketler!$B$5:$B$3004,A15,Hareketler!$D$5:$D$3004,"Fire / kayıp"))</f>
        <v/>
      </c>
      <c r="J15" s="14">
        <f>IF(A15="","",N(G15)+H15-I15)</f>
        <v/>
      </c>
      <c r="K15" s="14" t="n"/>
      <c r="L15" s="14" t="n"/>
      <c r="M15" s="14">
        <f>IF(A15="","",ROUND(SUMIFS(Hareketler!$E$5:$E$3004,Hareketler!$B$5:$B$3004,A15,Hareketler!$D$5:$D$3004,"Çıkış",Hareketler!$A$5:$A$3004,"&gt;="&amp;(TODAY()-30))/30,2))</f>
        <v/>
      </c>
      <c r="N15" s="14">
        <f>IF(A15="","",ROUNDUP(M15*N(K15)+N(L15),0))</f>
        <v/>
      </c>
      <c r="O15" s="14">
        <f>IF(A15="","",IF(J15&lt;=0,"TÜKENDİ",IF(J15&lt;=N15,"SİPARİŞ VER","yeterli")))</f>
        <v/>
      </c>
      <c r="P15" s="15">
        <f>IF(A15="","",J15*N(E15))</f>
        <v/>
      </c>
      <c r="Q15" s="16">
        <f>IF(OR(A15="",N(F15)=0),"",(F15-E15)/F15)</f>
        <v/>
      </c>
      <c r="R15" s="15">
        <f>IF(A15="","",J15*N(F15))</f>
        <v/>
      </c>
    </row>
    <row r="16">
      <c r="A16" s="14" t="n"/>
      <c r="B16" s="14" t="n"/>
      <c r="C16" s="14" t="n"/>
      <c r="D16" s="14" t="n"/>
      <c r="E16" s="15" t="n"/>
      <c r="F16" s="15" t="n"/>
      <c r="G16" s="14" t="n"/>
      <c r="H16" s="14">
        <f>IF(A16="","",SUMIFS(Hareketler!$E$5:$E$3004,Hareketler!$B$5:$B$3004,A16,Hareketler!$D$5:$D$3004,"Giriş")+SUMIFS(Hareketler!$E$5:$E$3004,Hareketler!$B$5:$B$3004,A16,Hareketler!$D$5:$D$3004,"İade girişi"))</f>
        <v/>
      </c>
      <c r="I16" s="14">
        <f>IF(A16="","",SUMIFS(Hareketler!$E$5:$E$3004,Hareketler!$B$5:$B$3004,A16,Hareketler!$D$5:$D$3004,"Çıkış")+SUMIFS(Hareketler!$E$5:$E$3004,Hareketler!$B$5:$B$3004,A16,Hareketler!$D$5:$D$3004,"Fire / kayıp"))</f>
        <v/>
      </c>
      <c r="J16" s="14">
        <f>IF(A16="","",N(G16)+H16-I16)</f>
        <v/>
      </c>
      <c r="K16" s="14" t="n"/>
      <c r="L16" s="14" t="n"/>
      <c r="M16" s="14">
        <f>IF(A16="","",ROUND(SUMIFS(Hareketler!$E$5:$E$3004,Hareketler!$B$5:$B$3004,A16,Hareketler!$D$5:$D$3004,"Çıkış",Hareketler!$A$5:$A$3004,"&gt;="&amp;(TODAY()-30))/30,2))</f>
        <v/>
      </c>
      <c r="N16" s="14">
        <f>IF(A16="","",ROUNDUP(M16*N(K16)+N(L16),0))</f>
        <v/>
      </c>
      <c r="O16" s="14">
        <f>IF(A16="","",IF(J16&lt;=0,"TÜKENDİ",IF(J16&lt;=N16,"SİPARİŞ VER","yeterli")))</f>
        <v/>
      </c>
      <c r="P16" s="15">
        <f>IF(A16="","",J16*N(E16))</f>
        <v/>
      </c>
      <c r="Q16" s="16">
        <f>IF(OR(A16="",N(F16)=0),"",(F16-E16)/F16)</f>
        <v/>
      </c>
      <c r="R16" s="15">
        <f>IF(A16="","",J16*N(F16))</f>
        <v/>
      </c>
    </row>
    <row r="17">
      <c r="A17" s="14" t="n"/>
      <c r="B17" s="14" t="n"/>
      <c r="C17" s="14" t="n"/>
      <c r="D17" s="14" t="n"/>
      <c r="E17" s="15" t="n"/>
      <c r="F17" s="15" t="n"/>
      <c r="G17" s="14" t="n"/>
      <c r="H17" s="14">
        <f>IF(A17="","",SUMIFS(Hareketler!$E$5:$E$3004,Hareketler!$B$5:$B$3004,A17,Hareketler!$D$5:$D$3004,"Giriş")+SUMIFS(Hareketler!$E$5:$E$3004,Hareketler!$B$5:$B$3004,A17,Hareketler!$D$5:$D$3004,"İade girişi"))</f>
        <v/>
      </c>
      <c r="I17" s="14">
        <f>IF(A17="","",SUMIFS(Hareketler!$E$5:$E$3004,Hareketler!$B$5:$B$3004,A17,Hareketler!$D$5:$D$3004,"Çıkış")+SUMIFS(Hareketler!$E$5:$E$3004,Hareketler!$B$5:$B$3004,A17,Hareketler!$D$5:$D$3004,"Fire / kayıp"))</f>
        <v/>
      </c>
      <c r="J17" s="14">
        <f>IF(A17="","",N(G17)+H17-I17)</f>
        <v/>
      </c>
      <c r="K17" s="14" t="n"/>
      <c r="L17" s="14" t="n"/>
      <c r="M17" s="14">
        <f>IF(A17="","",ROUND(SUMIFS(Hareketler!$E$5:$E$3004,Hareketler!$B$5:$B$3004,A17,Hareketler!$D$5:$D$3004,"Çıkış",Hareketler!$A$5:$A$3004,"&gt;="&amp;(TODAY()-30))/30,2))</f>
        <v/>
      </c>
      <c r="N17" s="14">
        <f>IF(A17="","",ROUNDUP(M17*N(K17)+N(L17),0))</f>
        <v/>
      </c>
      <c r="O17" s="14">
        <f>IF(A17="","",IF(J17&lt;=0,"TÜKENDİ",IF(J17&lt;=N17,"SİPARİŞ VER","yeterli")))</f>
        <v/>
      </c>
      <c r="P17" s="15">
        <f>IF(A17="","",J17*N(E17))</f>
        <v/>
      </c>
      <c r="Q17" s="16">
        <f>IF(OR(A17="",N(F17)=0),"",(F17-E17)/F17)</f>
        <v/>
      </c>
      <c r="R17" s="15">
        <f>IF(A17="","",J17*N(F17))</f>
        <v/>
      </c>
    </row>
    <row r="18">
      <c r="A18" s="14" t="n"/>
      <c r="B18" s="14" t="n"/>
      <c r="C18" s="14" t="n"/>
      <c r="D18" s="14" t="n"/>
      <c r="E18" s="15" t="n"/>
      <c r="F18" s="15" t="n"/>
      <c r="G18" s="14" t="n"/>
      <c r="H18" s="14">
        <f>IF(A18="","",SUMIFS(Hareketler!$E$5:$E$3004,Hareketler!$B$5:$B$3004,A18,Hareketler!$D$5:$D$3004,"Giriş")+SUMIFS(Hareketler!$E$5:$E$3004,Hareketler!$B$5:$B$3004,A18,Hareketler!$D$5:$D$3004,"İade girişi"))</f>
        <v/>
      </c>
      <c r="I18" s="14">
        <f>IF(A18="","",SUMIFS(Hareketler!$E$5:$E$3004,Hareketler!$B$5:$B$3004,A18,Hareketler!$D$5:$D$3004,"Çıkış")+SUMIFS(Hareketler!$E$5:$E$3004,Hareketler!$B$5:$B$3004,A18,Hareketler!$D$5:$D$3004,"Fire / kayıp"))</f>
        <v/>
      </c>
      <c r="J18" s="14">
        <f>IF(A18="","",N(G18)+H18-I18)</f>
        <v/>
      </c>
      <c r="K18" s="14" t="n"/>
      <c r="L18" s="14" t="n"/>
      <c r="M18" s="14">
        <f>IF(A18="","",ROUND(SUMIFS(Hareketler!$E$5:$E$3004,Hareketler!$B$5:$B$3004,A18,Hareketler!$D$5:$D$3004,"Çıkış",Hareketler!$A$5:$A$3004,"&gt;="&amp;(TODAY()-30))/30,2))</f>
        <v/>
      </c>
      <c r="N18" s="14">
        <f>IF(A18="","",ROUNDUP(M18*N(K18)+N(L18),0))</f>
        <v/>
      </c>
      <c r="O18" s="14">
        <f>IF(A18="","",IF(J18&lt;=0,"TÜKENDİ",IF(J18&lt;=N18,"SİPARİŞ VER","yeterli")))</f>
        <v/>
      </c>
      <c r="P18" s="15">
        <f>IF(A18="","",J18*N(E18))</f>
        <v/>
      </c>
      <c r="Q18" s="16">
        <f>IF(OR(A18="",N(F18)=0),"",(F18-E18)/F18)</f>
        <v/>
      </c>
      <c r="R18" s="15">
        <f>IF(A18="","",J18*N(F18))</f>
        <v/>
      </c>
    </row>
    <row r="19">
      <c r="A19" s="14" t="n"/>
      <c r="B19" s="14" t="n"/>
      <c r="C19" s="14" t="n"/>
      <c r="D19" s="14" t="n"/>
      <c r="E19" s="15" t="n"/>
      <c r="F19" s="15" t="n"/>
      <c r="G19" s="14" t="n"/>
      <c r="H19" s="14">
        <f>IF(A19="","",SUMIFS(Hareketler!$E$5:$E$3004,Hareketler!$B$5:$B$3004,A19,Hareketler!$D$5:$D$3004,"Giriş")+SUMIFS(Hareketler!$E$5:$E$3004,Hareketler!$B$5:$B$3004,A19,Hareketler!$D$5:$D$3004,"İade girişi"))</f>
        <v/>
      </c>
      <c r="I19" s="14">
        <f>IF(A19="","",SUMIFS(Hareketler!$E$5:$E$3004,Hareketler!$B$5:$B$3004,A19,Hareketler!$D$5:$D$3004,"Çıkış")+SUMIFS(Hareketler!$E$5:$E$3004,Hareketler!$B$5:$B$3004,A19,Hareketler!$D$5:$D$3004,"Fire / kayıp"))</f>
        <v/>
      </c>
      <c r="J19" s="14">
        <f>IF(A19="","",N(G19)+H19-I19)</f>
        <v/>
      </c>
      <c r="K19" s="14" t="n"/>
      <c r="L19" s="14" t="n"/>
      <c r="M19" s="14">
        <f>IF(A19="","",ROUND(SUMIFS(Hareketler!$E$5:$E$3004,Hareketler!$B$5:$B$3004,A19,Hareketler!$D$5:$D$3004,"Çıkış",Hareketler!$A$5:$A$3004,"&gt;="&amp;(TODAY()-30))/30,2))</f>
        <v/>
      </c>
      <c r="N19" s="14">
        <f>IF(A19="","",ROUNDUP(M19*N(K19)+N(L19),0))</f>
        <v/>
      </c>
      <c r="O19" s="14">
        <f>IF(A19="","",IF(J19&lt;=0,"TÜKENDİ",IF(J19&lt;=N19,"SİPARİŞ VER","yeterli")))</f>
        <v/>
      </c>
      <c r="P19" s="15">
        <f>IF(A19="","",J19*N(E19))</f>
        <v/>
      </c>
      <c r="Q19" s="16">
        <f>IF(OR(A19="",N(F19)=0),"",(F19-E19)/F19)</f>
        <v/>
      </c>
      <c r="R19" s="15">
        <f>IF(A19="","",J19*N(F19))</f>
        <v/>
      </c>
    </row>
    <row r="20">
      <c r="A20" s="14" t="n"/>
      <c r="B20" s="14" t="n"/>
      <c r="C20" s="14" t="n"/>
      <c r="D20" s="14" t="n"/>
      <c r="E20" s="15" t="n"/>
      <c r="F20" s="15" t="n"/>
      <c r="G20" s="14" t="n"/>
      <c r="H20" s="14">
        <f>IF(A20="","",SUMIFS(Hareketler!$E$5:$E$3004,Hareketler!$B$5:$B$3004,A20,Hareketler!$D$5:$D$3004,"Giriş")+SUMIFS(Hareketler!$E$5:$E$3004,Hareketler!$B$5:$B$3004,A20,Hareketler!$D$5:$D$3004,"İade girişi"))</f>
        <v/>
      </c>
      <c r="I20" s="14">
        <f>IF(A20="","",SUMIFS(Hareketler!$E$5:$E$3004,Hareketler!$B$5:$B$3004,A20,Hareketler!$D$5:$D$3004,"Çıkış")+SUMIFS(Hareketler!$E$5:$E$3004,Hareketler!$B$5:$B$3004,A20,Hareketler!$D$5:$D$3004,"Fire / kayıp"))</f>
        <v/>
      </c>
      <c r="J20" s="14">
        <f>IF(A20="","",N(G20)+H20-I20)</f>
        <v/>
      </c>
      <c r="K20" s="14" t="n"/>
      <c r="L20" s="14" t="n"/>
      <c r="M20" s="14">
        <f>IF(A20="","",ROUND(SUMIFS(Hareketler!$E$5:$E$3004,Hareketler!$B$5:$B$3004,A20,Hareketler!$D$5:$D$3004,"Çıkış",Hareketler!$A$5:$A$3004,"&gt;="&amp;(TODAY()-30))/30,2))</f>
        <v/>
      </c>
      <c r="N20" s="14">
        <f>IF(A20="","",ROUNDUP(M20*N(K20)+N(L20),0))</f>
        <v/>
      </c>
      <c r="O20" s="14">
        <f>IF(A20="","",IF(J20&lt;=0,"TÜKENDİ",IF(J20&lt;=N20,"SİPARİŞ VER","yeterli")))</f>
        <v/>
      </c>
      <c r="P20" s="15">
        <f>IF(A20="","",J20*N(E20))</f>
        <v/>
      </c>
      <c r="Q20" s="16">
        <f>IF(OR(A20="",N(F20)=0),"",(F20-E20)/F20)</f>
        <v/>
      </c>
      <c r="R20" s="15">
        <f>IF(A20="","",J20*N(F20))</f>
        <v/>
      </c>
    </row>
    <row r="21">
      <c r="A21" s="14" t="n"/>
      <c r="B21" s="14" t="n"/>
      <c r="C21" s="14" t="n"/>
      <c r="D21" s="14" t="n"/>
      <c r="E21" s="15" t="n"/>
      <c r="F21" s="15" t="n"/>
      <c r="G21" s="14" t="n"/>
      <c r="H21" s="14">
        <f>IF(A21="","",SUMIFS(Hareketler!$E$5:$E$3004,Hareketler!$B$5:$B$3004,A21,Hareketler!$D$5:$D$3004,"Giriş")+SUMIFS(Hareketler!$E$5:$E$3004,Hareketler!$B$5:$B$3004,A21,Hareketler!$D$5:$D$3004,"İade girişi"))</f>
        <v/>
      </c>
      <c r="I21" s="14">
        <f>IF(A21="","",SUMIFS(Hareketler!$E$5:$E$3004,Hareketler!$B$5:$B$3004,A21,Hareketler!$D$5:$D$3004,"Çıkış")+SUMIFS(Hareketler!$E$5:$E$3004,Hareketler!$B$5:$B$3004,A21,Hareketler!$D$5:$D$3004,"Fire / kayıp"))</f>
        <v/>
      </c>
      <c r="J21" s="14">
        <f>IF(A21="","",N(G21)+H21-I21)</f>
        <v/>
      </c>
      <c r="K21" s="14" t="n"/>
      <c r="L21" s="14" t="n"/>
      <c r="M21" s="14">
        <f>IF(A21="","",ROUND(SUMIFS(Hareketler!$E$5:$E$3004,Hareketler!$B$5:$B$3004,A21,Hareketler!$D$5:$D$3004,"Çıkış",Hareketler!$A$5:$A$3004,"&gt;="&amp;(TODAY()-30))/30,2))</f>
        <v/>
      </c>
      <c r="N21" s="14">
        <f>IF(A21="","",ROUNDUP(M21*N(K21)+N(L21),0))</f>
        <v/>
      </c>
      <c r="O21" s="14">
        <f>IF(A21="","",IF(J21&lt;=0,"TÜKENDİ",IF(J21&lt;=N21,"SİPARİŞ VER","yeterli")))</f>
        <v/>
      </c>
      <c r="P21" s="15">
        <f>IF(A21="","",J21*N(E21))</f>
        <v/>
      </c>
      <c r="Q21" s="16">
        <f>IF(OR(A21="",N(F21)=0),"",(F21-E21)/F21)</f>
        <v/>
      </c>
      <c r="R21" s="15">
        <f>IF(A21="","",J21*N(F21))</f>
        <v/>
      </c>
    </row>
    <row r="22">
      <c r="A22" s="14" t="n"/>
      <c r="B22" s="14" t="n"/>
      <c r="C22" s="14" t="n"/>
      <c r="D22" s="14" t="n"/>
      <c r="E22" s="15" t="n"/>
      <c r="F22" s="15" t="n"/>
      <c r="G22" s="14" t="n"/>
      <c r="H22" s="14">
        <f>IF(A22="","",SUMIFS(Hareketler!$E$5:$E$3004,Hareketler!$B$5:$B$3004,A22,Hareketler!$D$5:$D$3004,"Giriş")+SUMIFS(Hareketler!$E$5:$E$3004,Hareketler!$B$5:$B$3004,A22,Hareketler!$D$5:$D$3004,"İade girişi"))</f>
        <v/>
      </c>
      <c r="I22" s="14">
        <f>IF(A22="","",SUMIFS(Hareketler!$E$5:$E$3004,Hareketler!$B$5:$B$3004,A22,Hareketler!$D$5:$D$3004,"Çıkış")+SUMIFS(Hareketler!$E$5:$E$3004,Hareketler!$B$5:$B$3004,A22,Hareketler!$D$5:$D$3004,"Fire / kayıp"))</f>
        <v/>
      </c>
      <c r="J22" s="14">
        <f>IF(A22="","",N(G22)+H22-I22)</f>
        <v/>
      </c>
      <c r="K22" s="14" t="n"/>
      <c r="L22" s="14" t="n"/>
      <c r="M22" s="14">
        <f>IF(A22="","",ROUND(SUMIFS(Hareketler!$E$5:$E$3004,Hareketler!$B$5:$B$3004,A22,Hareketler!$D$5:$D$3004,"Çıkış",Hareketler!$A$5:$A$3004,"&gt;="&amp;(TODAY()-30))/30,2))</f>
        <v/>
      </c>
      <c r="N22" s="14">
        <f>IF(A22="","",ROUNDUP(M22*N(K22)+N(L22),0))</f>
        <v/>
      </c>
      <c r="O22" s="14">
        <f>IF(A22="","",IF(J22&lt;=0,"TÜKENDİ",IF(J22&lt;=N22,"SİPARİŞ VER","yeterli")))</f>
        <v/>
      </c>
      <c r="P22" s="15">
        <f>IF(A22="","",J22*N(E22))</f>
        <v/>
      </c>
      <c r="Q22" s="16">
        <f>IF(OR(A22="",N(F22)=0),"",(F22-E22)/F22)</f>
        <v/>
      </c>
      <c r="R22" s="15">
        <f>IF(A22="","",J22*N(F22))</f>
        <v/>
      </c>
    </row>
    <row r="23">
      <c r="A23" s="14" t="n"/>
      <c r="B23" s="14" t="n"/>
      <c r="C23" s="14" t="n"/>
      <c r="D23" s="14" t="n"/>
      <c r="E23" s="15" t="n"/>
      <c r="F23" s="15" t="n"/>
      <c r="G23" s="14" t="n"/>
      <c r="H23" s="14">
        <f>IF(A23="","",SUMIFS(Hareketler!$E$5:$E$3004,Hareketler!$B$5:$B$3004,A23,Hareketler!$D$5:$D$3004,"Giriş")+SUMIFS(Hareketler!$E$5:$E$3004,Hareketler!$B$5:$B$3004,A23,Hareketler!$D$5:$D$3004,"İade girişi"))</f>
        <v/>
      </c>
      <c r="I23" s="14">
        <f>IF(A23="","",SUMIFS(Hareketler!$E$5:$E$3004,Hareketler!$B$5:$B$3004,A23,Hareketler!$D$5:$D$3004,"Çıkış")+SUMIFS(Hareketler!$E$5:$E$3004,Hareketler!$B$5:$B$3004,A23,Hareketler!$D$5:$D$3004,"Fire / kayıp"))</f>
        <v/>
      </c>
      <c r="J23" s="14">
        <f>IF(A23="","",N(G23)+H23-I23)</f>
        <v/>
      </c>
      <c r="K23" s="14" t="n"/>
      <c r="L23" s="14" t="n"/>
      <c r="M23" s="14">
        <f>IF(A23="","",ROUND(SUMIFS(Hareketler!$E$5:$E$3004,Hareketler!$B$5:$B$3004,A23,Hareketler!$D$5:$D$3004,"Çıkış",Hareketler!$A$5:$A$3004,"&gt;="&amp;(TODAY()-30))/30,2))</f>
        <v/>
      </c>
      <c r="N23" s="14">
        <f>IF(A23="","",ROUNDUP(M23*N(K23)+N(L23),0))</f>
        <v/>
      </c>
      <c r="O23" s="14">
        <f>IF(A23="","",IF(J23&lt;=0,"TÜKENDİ",IF(J23&lt;=N23,"SİPARİŞ VER","yeterli")))</f>
        <v/>
      </c>
      <c r="P23" s="15">
        <f>IF(A23="","",J23*N(E23))</f>
        <v/>
      </c>
      <c r="Q23" s="16">
        <f>IF(OR(A23="",N(F23)=0),"",(F23-E23)/F23)</f>
        <v/>
      </c>
      <c r="R23" s="15">
        <f>IF(A23="","",J23*N(F23))</f>
        <v/>
      </c>
    </row>
    <row r="24">
      <c r="A24" s="14" t="n"/>
      <c r="B24" s="14" t="n"/>
      <c r="C24" s="14" t="n"/>
      <c r="D24" s="14" t="n"/>
      <c r="E24" s="15" t="n"/>
      <c r="F24" s="15" t="n"/>
      <c r="G24" s="14" t="n"/>
      <c r="H24" s="14">
        <f>IF(A24="","",SUMIFS(Hareketler!$E$5:$E$3004,Hareketler!$B$5:$B$3004,A24,Hareketler!$D$5:$D$3004,"Giriş")+SUMIFS(Hareketler!$E$5:$E$3004,Hareketler!$B$5:$B$3004,A24,Hareketler!$D$5:$D$3004,"İade girişi"))</f>
        <v/>
      </c>
      <c r="I24" s="14">
        <f>IF(A24="","",SUMIFS(Hareketler!$E$5:$E$3004,Hareketler!$B$5:$B$3004,A24,Hareketler!$D$5:$D$3004,"Çıkış")+SUMIFS(Hareketler!$E$5:$E$3004,Hareketler!$B$5:$B$3004,A24,Hareketler!$D$5:$D$3004,"Fire / kayıp"))</f>
        <v/>
      </c>
      <c r="J24" s="14">
        <f>IF(A24="","",N(G24)+H24-I24)</f>
        <v/>
      </c>
      <c r="K24" s="14" t="n"/>
      <c r="L24" s="14" t="n"/>
      <c r="M24" s="14">
        <f>IF(A24="","",ROUND(SUMIFS(Hareketler!$E$5:$E$3004,Hareketler!$B$5:$B$3004,A24,Hareketler!$D$5:$D$3004,"Çıkış",Hareketler!$A$5:$A$3004,"&gt;="&amp;(TODAY()-30))/30,2))</f>
        <v/>
      </c>
      <c r="N24" s="14">
        <f>IF(A24="","",ROUNDUP(M24*N(K24)+N(L24),0))</f>
        <v/>
      </c>
      <c r="O24" s="14">
        <f>IF(A24="","",IF(J24&lt;=0,"TÜKENDİ",IF(J24&lt;=N24,"SİPARİŞ VER","yeterli")))</f>
        <v/>
      </c>
      <c r="P24" s="15">
        <f>IF(A24="","",J24*N(E24))</f>
        <v/>
      </c>
      <c r="Q24" s="16">
        <f>IF(OR(A24="",N(F24)=0),"",(F24-E24)/F24)</f>
        <v/>
      </c>
      <c r="R24" s="15">
        <f>IF(A24="","",J24*N(F24))</f>
        <v/>
      </c>
    </row>
    <row r="25">
      <c r="A25" s="14" t="n"/>
      <c r="B25" s="14" t="n"/>
      <c r="C25" s="14" t="n"/>
      <c r="D25" s="14" t="n"/>
      <c r="E25" s="15" t="n"/>
      <c r="F25" s="15" t="n"/>
      <c r="G25" s="14" t="n"/>
      <c r="H25" s="14">
        <f>IF(A25="","",SUMIFS(Hareketler!$E$5:$E$3004,Hareketler!$B$5:$B$3004,A25,Hareketler!$D$5:$D$3004,"Giriş")+SUMIFS(Hareketler!$E$5:$E$3004,Hareketler!$B$5:$B$3004,A25,Hareketler!$D$5:$D$3004,"İade girişi"))</f>
        <v/>
      </c>
      <c r="I25" s="14">
        <f>IF(A25="","",SUMIFS(Hareketler!$E$5:$E$3004,Hareketler!$B$5:$B$3004,A25,Hareketler!$D$5:$D$3004,"Çıkış")+SUMIFS(Hareketler!$E$5:$E$3004,Hareketler!$B$5:$B$3004,A25,Hareketler!$D$5:$D$3004,"Fire / kayıp"))</f>
        <v/>
      </c>
      <c r="J25" s="14">
        <f>IF(A25="","",N(G25)+H25-I25)</f>
        <v/>
      </c>
      <c r="K25" s="14" t="n"/>
      <c r="L25" s="14" t="n"/>
      <c r="M25" s="14">
        <f>IF(A25="","",ROUND(SUMIFS(Hareketler!$E$5:$E$3004,Hareketler!$B$5:$B$3004,A25,Hareketler!$D$5:$D$3004,"Çıkış",Hareketler!$A$5:$A$3004,"&gt;="&amp;(TODAY()-30))/30,2))</f>
        <v/>
      </c>
      <c r="N25" s="14">
        <f>IF(A25="","",ROUNDUP(M25*N(K25)+N(L25),0))</f>
        <v/>
      </c>
      <c r="O25" s="14">
        <f>IF(A25="","",IF(J25&lt;=0,"TÜKENDİ",IF(J25&lt;=N25,"SİPARİŞ VER","yeterli")))</f>
        <v/>
      </c>
      <c r="P25" s="15">
        <f>IF(A25="","",J25*N(E25))</f>
        <v/>
      </c>
      <c r="Q25" s="16">
        <f>IF(OR(A25="",N(F25)=0),"",(F25-E25)/F25)</f>
        <v/>
      </c>
      <c r="R25" s="15">
        <f>IF(A25="","",J25*N(F25))</f>
        <v/>
      </c>
    </row>
    <row r="26">
      <c r="A26" s="14" t="n"/>
      <c r="B26" s="14" t="n"/>
      <c r="C26" s="14" t="n"/>
      <c r="D26" s="14" t="n"/>
      <c r="E26" s="15" t="n"/>
      <c r="F26" s="15" t="n"/>
      <c r="G26" s="14" t="n"/>
      <c r="H26" s="14">
        <f>IF(A26="","",SUMIFS(Hareketler!$E$5:$E$3004,Hareketler!$B$5:$B$3004,A26,Hareketler!$D$5:$D$3004,"Giriş")+SUMIFS(Hareketler!$E$5:$E$3004,Hareketler!$B$5:$B$3004,A26,Hareketler!$D$5:$D$3004,"İade girişi"))</f>
        <v/>
      </c>
      <c r="I26" s="14">
        <f>IF(A26="","",SUMIFS(Hareketler!$E$5:$E$3004,Hareketler!$B$5:$B$3004,A26,Hareketler!$D$5:$D$3004,"Çıkış")+SUMIFS(Hareketler!$E$5:$E$3004,Hareketler!$B$5:$B$3004,A26,Hareketler!$D$5:$D$3004,"Fire / kayıp"))</f>
        <v/>
      </c>
      <c r="J26" s="14">
        <f>IF(A26="","",N(G26)+H26-I26)</f>
        <v/>
      </c>
      <c r="K26" s="14" t="n"/>
      <c r="L26" s="14" t="n"/>
      <c r="M26" s="14">
        <f>IF(A26="","",ROUND(SUMIFS(Hareketler!$E$5:$E$3004,Hareketler!$B$5:$B$3004,A26,Hareketler!$D$5:$D$3004,"Çıkış",Hareketler!$A$5:$A$3004,"&gt;="&amp;(TODAY()-30))/30,2))</f>
        <v/>
      </c>
      <c r="N26" s="14">
        <f>IF(A26="","",ROUNDUP(M26*N(K26)+N(L26),0))</f>
        <v/>
      </c>
      <c r="O26" s="14">
        <f>IF(A26="","",IF(J26&lt;=0,"TÜKENDİ",IF(J26&lt;=N26,"SİPARİŞ VER","yeterli")))</f>
        <v/>
      </c>
      <c r="P26" s="15">
        <f>IF(A26="","",J26*N(E26))</f>
        <v/>
      </c>
      <c r="Q26" s="16">
        <f>IF(OR(A26="",N(F26)=0),"",(F26-E26)/F26)</f>
        <v/>
      </c>
      <c r="R26" s="15">
        <f>IF(A26="","",J26*N(F26))</f>
        <v/>
      </c>
    </row>
    <row r="27">
      <c r="A27" s="14" t="n"/>
      <c r="B27" s="14" t="n"/>
      <c r="C27" s="14" t="n"/>
      <c r="D27" s="14" t="n"/>
      <c r="E27" s="15" t="n"/>
      <c r="F27" s="15" t="n"/>
      <c r="G27" s="14" t="n"/>
      <c r="H27" s="14">
        <f>IF(A27="","",SUMIFS(Hareketler!$E$5:$E$3004,Hareketler!$B$5:$B$3004,A27,Hareketler!$D$5:$D$3004,"Giriş")+SUMIFS(Hareketler!$E$5:$E$3004,Hareketler!$B$5:$B$3004,A27,Hareketler!$D$5:$D$3004,"İade girişi"))</f>
        <v/>
      </c>
      <c r="I27" s="14">
        <f>IF(A27="","",SUMIFS(Hareketler!$E$5:$E$3004,Hareketler!$B$5:$B$3004,A27,Hareketler!$D$5:$D$3004,"Çıkış")+SUMIFS(Hareketler!$E$5:$E$3004,Hareketler!$B$5:$B$3004,A27,Hareketler!$D$5:$D$3004,"Fire / kayıp"))</f>
        <v/>
      </c>
      <c r="J27" s="14">
        <f>IF(A27="","",N(G27)+H27-I27)</f>
        <v/>
      </c>
      <c r="K27" s="14" t="n"/>
      <c r="L27" s="14" t="n"/>
      <c r="M27" s="14">
        <f>IF(A27="","",ROUND(SUMIFS(Hareketler!$E$5:$E$3004,Hareketler!$B$5:$B$3004,A27,Hareketler!$D$5:$D$3004,"Çıkış",Hareketler!$A$5:$A$3004,"&gt;="&amp;(TODAY()-30))/30,2))</f>
        <v/>
      </c>
      <c r="N27" s="14">
        <f>IF(A27="","",ROUNDUP(M27*N(K27)+N(L27),0))</f>
        <v/>
      </c>
      <c r="O27" s="14">
        <f>IF(A27="","",IF(J27&lt;=0,"TÜKENDİ",IF(J27&lt;=N27,"SİPARİŞ VER","yeterli")))</f>
        <v/>
      </c>
      <c r="P27" s="15">
        <f>IF(A27="","",J27*N(E27))</f>
        <v/>
      </c>
      <c r="Q27" s="16">
        <f>IF(OR(A27="",N(F27)=0),"",(F27-E27)/F27)</f>
        <v/>
      </c>
      <c r="R27" s="15">
        <f>IF(A27="","",J27*N(F27))</f>
        <v/>
      </c>
    </row>
    <row r="28">
      <c r="A28" s="14" t="n"/>
      <c r="B28" s="14" t="n"/>
      <c r="C28" s="14" t="n"/>
      <c r="D28" s="14" t="n"/>
      <c r="E28" s="15" t="n"/>
      <c r="F28" s="15" t="n"/>
      <c r="G28" s="14" t="n"/>
      <c r="H28" s="14">
        <f>IF(A28="","",SUMIFS(Hareketler!$E$5:$E$3004,Hareketler!$B$5:$B$3004,A28,Hareketler!$D$5:$D$3004,"Giriş")+SUMIFS(Hareketler!$E$5:$E$3004,Hareketler!$B$5:$B$3004,A28,Hareketler!$D$5:$D$3004,"İade girişi"))</f>
        <v/>
      </c>
      <c r="I28" s="14">
        <f>IF(A28="","",SUMIFS(Hareketler!$E$5:$E$3004,Hareketler!$B$5:$B$3004,A28,Hareketler!$D$5:$D$3004,"Çıkış")+SUMIFS(Hareketler!$E$5:$E$3004,Hareketler!$B$5:$B$3004,A28,Hareketler!$D$5:$D$3004,"Fire / kayıp"))</f>
        <v/>
      </c>
      <c r="J28" s="14">
        <f>IF(A28="","",N(G28)+H28-I28)</f>
        <v/>
      </c>
      <c r="K28" s="14" t="n"/>
      <c r="L28" s="14" t="n"/>
      <c r="M28" s="14">
        <f>IF(A28="","",ROUND(SUMIFS(Hareketler!$E$5:$E$3004,Hareketler!$B$5:$B$3004,A28,Hareketler!$D$5:$D$3004,"Çıkış",Hareketler!$A$5:$A$3004,"&gt;="&amp;(TODAY()-30))/30,2))</f>
        <v/>
      </c>
      <c r="N28" s="14">
        <f>IF(A28="","",ROUNDUP(M28*N(K28)+N(L28),0))</f>
        <v/>
      </c>
      <c r="O28" s="14">
        <f>IF(A28="","",IF(J28&lt;=0,"TÜKENDİ",IF(J28&lt;=N28,"SİPARİŞ VER","yeterli")))</f>
        <v/>
      </c>
      <c r="P28" s="15">
        <f>IF(A28="","",J28*N(E28))</f>
        <v/>
      </c>
      <c r="Q28" s="16">
        <f>IF(OR(A28="",N(F28)=0),"",(F28-E28)/F28)</f>
        <v/>
      </c>
      <c r="R28" s="15">
        <f>IF(A28="","",J28*N(F28))</f>
        <v/>
      </c>
    </row>
    <row r="29">
      <c r="A29" s="14" t="n"/>
      <c r="B29" s="14" t="n"/>
      <c r="C29" s="14" t="n"/>
      <c r="D29" s="14" t="n"/>
      <c r="E29" s="15" t="n"/>
      <c r="F29" s="15" t="n"/>
      <c r="G29" s="14" t="n"/>
      <c r="H29" s="14">
        <f>IF(A29="","",SUMIFS(Hareketler!$E$5:$E$3004,Hareketler!$B$5:$B$3004,A29,Hareketler!$D$5:$D$3004,"Giriş")+SUMIFS(Hareketler!$E$5:$E$3004,Hareketler!$B$5:$B$3004,A29,Hareketler!$D$5:$D$3004,"İade girişi"))</f>
        <v/>
      </c>
      <c r="I29" s="14">
        <f>IF(A29="","",SUMIFS(Hareketler!$E$5:$E$3004,Hareketler!$B$5:$B$3004,A29,Hareketler!$D$5:$D$3004,"Çıkış")+SUMIFS(Hareketler!$E$5:$E$3004,Hareketler!$B$5:$B$3004,A29,Hareketler!$D$5:$D$3004,"Fire / kayıp"))</f>
        <v/>
      </c>
      <c r="J29" s="14">
        <f>IF(A29="","",N(G29)+H29-I29)</f>
        <v/>
      </c>
      <c r="K29" s="14" t="n"/>
      <c r="L29" s="14" t="n"/>
      <c r="M29" s="14">
        <f>IF(A29="","",ROUND(SUMIFS(Hareketler!$E$5:$E$3004,Hareketler!$B$5:$B$3004,A29,Hareketler!$D$5:$D$3004,"Çıkış",Hareketler!$A$5:$A$3004,"&gt;="&amp;(TODAY()-30))/30,2))</f>
        <v/>
      </c>
      <c r="N29" s="14">
        <f>IF(A29="","",ROUNDUP(M29*N(K29)+N(L29),0))</f>
        <v/>
      </c>
      <c r="O29" s="14">
        <f>IF(A29="","",IF(J29&lt;=0,"TÜKENDİ",IF(J29&lt;=N29,"SİPARİŞ VER","yeterli")))</f>
        <v/>
      </c>
      <c r="P29" s="15">
        <f>IF(A29="","",J29*N(E29))</f>
        <v/>
      </c>
      <c r="Q29" s="16">
        <f>IF(OR(A29="",N(F29)=0),"",(F29-E29)/F29)</f>
        <v/>
      </c>
      <c r="R29" s="15">
        <f>IF(A29="","",J29*N(F29))</f>
        <v/>
      </c>
    </row>
    <row r="30">
      <c r="A30" s="14" t="n"/>
      <c r="B30" s="14" t="n"/>
      <c r="C30" s="14" t="n"/>
      <c r="D30" s="14" t="n"/>
      <c r="E30" s="15" t="n"/>
      <c r="F30" s="15" t="n"/>
      <c r="G30" s="14" t="n"/>
      <c r="H30" s="14">
        <f>IF(A30="","",SUMIFS(Hareketler!$E$5:$E$3004,Hareketler!$B$5:$B$3004,A30,Hareketler!$D$5:$D$3004,"Giriş")+SUMIFS(Hareketler!$E$5:$E$3004,Hareketler!$B$5:$B$3004,A30,Hareketler!$D$5:$D$3004,"İade girişi"))</f>
        <v/>
      </c>
      <c r="I30" s="14">
        <f>IF(A30="","",SUMIFS(Hareketler!$E$5:$E$3004,Hareketler!$B$5:$B$3004,A30,Hareketler!$D$5:$D$3004,"Çıkış")+SUMIFS(Hareketler!$E$5:$E$3004,Hareketler!$B$5:$B$3004,A30,Hareketler!$D$5:$D$3004,"Fire / kayıp"))</f>
        <v/>
      </c>
      <c r="J30" s="14">
        <f>IF(A30="","",N(G30)+H30-I30)</f>
        <v/>
      </c>
      <c r="K30" s="14" t="n"/>
      <c r="L30" s="14" t="n"/>
      <c r="M30" s="14">
        <f>IF(A30="","",ROUND(SUMIFS(Hareketler!$E$5:$E$3004,Hareketler!$B$5:$B$3004,A30,Hareketler!$D$5:$D$3004,"Çıkış",Hareketler!$A$5:$A$3004,"&gt;="&amp;(TODAY()-30))/30,2))</f>
        <v/>
      </c>
      <c r="N30" s="14">
        <f>IF(A30="","",ROUNDUP(M30*N(K30)+N(L30),0))</f>
        <v/>
      </c>
      <c r="O30" s="14">
        <f>IF(A30="","",IF(J30&lt;=0,"TÜKENDİ",IF(J30&lt;=N30,"SİPARİŞ VER","yeterli")))</f>
        <v/>
      </c>
      <c r="P30" s="15">
        <f>IF(A30="","",J30*N(E30))</f>
        <v/>
      </c>
      <c r="Q30" s="16">
        <f>IF(OR(A30="",N(F30)=0),"",(F30-E30)/F30)</f>
        <v/>
      </c>
      <c r="R30" s="15">
        <f>IF(A30="","",J30*N(F30))</f>
        <v/>
      </c>
    </row>
    <row r="31">
      <c r="A31" s="14" t="n"/>
      <c r="B31" s="14" t="n"/>
      <c r="C31" s="14" t="n"/>
      <c r="D31" s="14" t="n"/>
      <c r="E31" s="15" t="n"/>
      <c r="F31" s="15" t="n"/>
      <c r="G31" s="14" t="n"/>
      <c r="H31" s="14">
        <f>IF(A31="","",SUMIFS(Hareketler!$E$5:$E$3004,Hareketler!$B$5:$B$3004,A31,Hareketler!$D$5:$D$3004,"Giriş")+SUMIFS(Hareketler!$E$5:$E$3004,Hareketler!$B$5:$B$3004,A31,Hareketler!$D$5:$D$3004,"İade girişi"))</f>
        <v/>
      </c>
      <c r="I31" s="14">
        <f>IF(A31="","",SUMIFS(Hareketler!$E$5:$E$3004,Hareketler!$B$5:$B$3004,A31,Hareketler!$D$5:$D$3004,"Çıkış")+SUMIFS(Hareketler!$E$5:$E$3004,Hareketler!$B$5:$B$3004,A31,Hareketler!$D$5:$D$3004,"Fire / kayıp"))</f>
        <v/>
      </c>
      <c r="J31" s="14">
        <f>IF(A31="","",N(G31)+H31-I31)</f>
        <v/>
      </c>
      <c r="K31" s="14" t="n"/>
      <c r="L31" s="14" t="n"/>
      <c r="M31" s="14">
        <f>IF(A31="","",ROUND(SUMIFS(Hareketler!$E$5:$E$3004,Hareketler!$B$5:$B$3004,A31,Hareketler!$D$5:$D$3004,"Çıkış",Hareketler!$A$5:$A$3004,"&gt;="&amp;(TODAY()-30))/30,2))</f>
        <v/>
      </c>
      <c r="N31" s="14">
        <f>IF(A31="","",ROUNDUP(M31*N(K31)+N(L31),0))</f>
        <v/>
      </c>
      <c r="O31" s="14">
        <f>IF(A31="","",IF(J31&lt;=0,"TÜKENDİ",IF(J31&lt;=N31,"SİPARİŞ VER","yeterli")))</f>
        <v/>
      </c>
      <c r="P31" s="15">
        <f>IF(A31="","",J31*N(E31))</f>
        <v/>
      </c>
      <c r="Q31" s="16">
        <f>IF(OR(A31="",N(F31)=0),"",(F31-E31)/F31)</f>
        <v/>
      </c>
      <c r="R31" s="15">
        <f>IF(A31="","",J31*N(F31))</f>
        <v/>
      </c>
    </row>
    <row r="32">
      <c r="A32" s="14" t="n"/>
      <c r="B32" s="14" t="n"/>
      <c r="C32" s="14" t="n"/>
      <c r="D32" s="14" t="n"/>
      <c r="E32" s="15" t="n"/>
      <c r="F32" s="15" t="n"/>
      <c r="G32" s="14" t="n"/>
      <c r="H32" s="14">
        <f>IF(A32="","",SUMIFS(Hareketler!$E$5:$E$3004,Hareketler!$B$5:$B$3004,A32,Hareketler!$D$5:$D$3004,"Giriş")+SUMIFS(Hareketler!$E$5:$E$3004,Hareketler!$B$5:$B$3004,A32,Hareketler!$D$5:$D$3004,"İade girişi"))</f>
        <v/>
      </c>
      <c r="I32" s="14">
        <f>IF(A32="","",SUMIFS(Hareketler!$E$5:$E$3004,Hareketler!$B$5:$B$3004,A32,Hareketler!$D$5:$D$3004,"Çıkış")+SUMIFS(Hareketler!$E$5:$E$3004,Hareketler!$B$5:$B$3004,A32,Hareketler!$D$5:$D$3004,"Fire / kayıp"))</f>
        <v/>
      </c>
      <c r="J32" s="14">
        <f>IF(A32="","",N(G32)+H32-I32)</f>
        <v/>
      </c>
      <c r="K32" s="14" t="n"/>
      <c r="L32" s="14" t="n"/>
      <c r="M32" s="14">
        <f>IF(A32="","",ROUND(SUMIFS(Hareketler!$E$5:$E$3004,Hareketler!$B$5:$B$3004,A32,Hareketler!$D$5:$D$3004,"Çıkış",Hareketler!$A$5:$A$3004,"&gt;="&amp;(TODAY()-30))/30,2))</f>
        <v/>
      </c>
      <c r="N32" s="14">
        <f>IF(A32="","",ROUNDUP(M32*N(K32)+N(L32),0))</f>
        <v/>
      </c>
      <c r="O32" s="14">
        <f>IF(A32="","",IF(J32&lt;=0,"TÜKENDİ",IF(J32&lt;=N32,"SİPARİŞ VER","yeterli")))</f>
        <v/>
      </c>
      <c r="P32" s="15">
        <f>IF(A32="","",J32*N(E32))</f>
        <v/>
      </c>
      <c r="Q32" s="16">
        <f>IF(OR(A32="",N(F32)=0),"",(F32-E32)/F32)</f>
        <v/>
      </c>
      <c r="R32" s="15">
        <f>IF(A32="","",J32*N(F32))</f>
        <v/>
      </c>
    </row>
    <row r="33">
      <c r="A33" s="14" t="n"/>
      <c r="B33" s="14" t="n"/>
      <c r="C33" s="14" t="n"/>
      <c r="D33" s="14" t="n"/>
      <c r="E33" s="15" t="n"/>
      <c r="F33" s="15" t="n"/>
      <c r="G33" s="14" t="n"/>
      <c r="H33" s="14">
        <f>IF(A33="","",SUMIFS(Hareketler!$E$5:$E$3004,Hareketler!$B$5:$B$3004,A33,Hareketler!$D$5:$D$3004,"Giriş")+SUMIFS(Hareketler!$E$5:$E$3004,Hareketler!$B$5:$B$3004,A33,Hareketler!$D$5:$D$3004,"İade girişi"))</f>
        <v/>
      </c>
      <c r="I33" s="14">
        <f>IF(A33="","",SUMIFS(Hareketler!$E$5:$E$3004,Hareketler!$B$5:$B$3004,A33,Hareketler!$D$5:$D$3004,"Çıkış")+SUMIFS(Hareketler!$E$5:$E$3004,Hareketler!$B$5:$B$3004,A33,Hareketler!$D$5:$D$3004,"Fire / kayıp"))</f>
        <v/>
      </c>
      <c r="J33" s="14">
        <f>IF(A33="","",N(G33)+H33-I33)</f>
        <v/>
      </c>
      <c r="K33" s="14" t="n"/>
      <c r="L33" s="14" t="n"/>
      <c r="M33" s="14">
        <f>IF(A33="","",ROUND(SUMIFS(Hareketler!$E$5:$E$3004,Hareketler!$B$5:$B$3004,A33,Hareketler!$D$5:$D$3004,"Çıkış",Hareketler!$A$5:$A$3004,"&gt;="&amp;(TODAY()-30))/30,2))</f>
        <v/>
      </c>
      <c r="N33" s="14">
        <f>IF(A33="","",ROUNDUP(M33*N(K33)+N(L33),0))</f>
        <v/>
      </c>
      <c r="O33" s="14">
        <f>IF(A33="","",IF(J33&lt;=0,"TÜKENDİ",IF(J33&lt;=N33,"SİPARİŞ VER","yeterli")))</f>
        <v/>
      </c>
      <c r="P33" s="15">
        <f>IF(A33="","",J33*N(E33))</f>
        <v/>
      </c>
      <c r="Q33" s="16">
        <f>IF(OR(A33="",N(F33)=0),"",(F33-E33)/F33)</f>
        <v/>
      </c>
      <c r="R33" s="15">
        <f>IF(A33="","",J33*N(F33))</f>
        <v/>
      </c>
    </row>
    <row r="34">
      <c r="A34" s="14" t="n"/>
      <c r="B34" s="14" t="n"/>
      <c r="C34" s="14" t="n"/>
      <c r="D34" s="14" t="n"/>
      <c r="E34" s="15" t="n"/>
      <c r="F34" s="15" t="n"/>
      <c r="G34" s="14" t="n"/>
      <c r="H34" s="14">
        <f>IF(A34="","",SUMIFS(Hareketler!$E$5:$E$3004,Hareketler!$B$5:$B$3004,A34,Hareketler!$D$5:$D$3004,"Giriş")+SUMIFS(Hareketler!$E$5:$E$3004,Hareketler!$B$5:$B$3004,A34,Hareketler!$D$5:$D$3004,"İade girişi"))</f>
        <v/>
      </c>
      <c r="I34" s="14">
        <f>IF(A34="","",SUMIFS(Hareketler!$E$5:$E$3004,Hareketler!$B$5:$B$3004,A34,Hareketler!$D$5:$D$3004,"Çıkış")+SUMIFS(Hareketler!$E$5:$E$3004,Hareketler!$B$5:$B$3004,A34,Hareketler!$D$5:$D$3004,"Fire / kayıp"))</f>
        <v/>
      </c>
      <c r="J34" s="14">
        <f>IF(A34="","",N(G34)+H34-I34)</f>
        <v/>
      </c>
      <c r="K34" s="14" t="n"/>
      <c r="L34" s="14" t="n"/>
      <c r="M34" s="14">
        <f>IF(A34="","",ROUND(SUMIFS(Hareketler!$E$5:$E$3004,Hareketler!$B$5:$B$3004,A34,Hareketler!$D$5:$D$3004,"Çıkış",Hareketler!$A$5:$A$3004,"&gt;="&amp;(TODAY()-30))/30,2))</f>
        <v/>
      </c>
      <c r="N34" s="14">
        <f>IF(A34="","",ROUNDUP(M34*N(K34)+N(L34),0))</f>
        <v/>
      </c>
      <c r="O34" s="14">
        <f>IF(A34="","",IF(J34&lt;=0,"TÜKENDİ",IF(J34&lt;=N34,"SİPARİŞ VER","yeterli")))</f>
        <v/>
      </c>
      <c r="P34" s="15">
        <f>IF(A34="","",J34*N(E34))</f>
        <v/>
      </c>
      <c r="Q34" s="16">
        <f>IF(OR(A34="",N(F34)=0),"",(F34-E34)/F34)</f>
        <v/>
      </c>
      <c r="R34" s="15">
        <f>IF(A34="","",J34*N(F34))</f>
        <v/>
      </c>
    </row>
    <row r="35">
      <c r="A35" s="14" t="n"/>
      <c r="B35" s="14" t="n"/>
      <c r="C35" s="14" t="n"/>
      <c r="D35" s="14" t="n"/>
      <c r="E35" s="15" t="n"/>
      <c r="F35" s="15" t="n"/>
      <c r="G35" s="14" t="n"/>
      <c r="H35" s="14">
        <f>IF(A35="","",SUMIFS(Hareketler!$E$5:$E$3004,Hareketler!$B$5:$B$3004,A35,Hareketler!$D$5:$D$3004,"Giriş")+SUMIFS(Hareketler!$E$5:$E$3004,Hareketler!$B$5:$B$3004,A35,Hareketler!$D$5:$D$3004,"İade girişi"))</f>
        <v/>
      </c>
      <c r="I35" s="14">
        <f>IF(A35="","",SUMIFS(Hareketler!$E$5:$E$3004,Hareketler!$B$5:$B$3004,A35,Hareketler!$D$5:$D$3004,"Çıkış")+SUMIFS(Hareketler!$E$5:$E$3004,Hareketler!$B$5:$B$3004,A35,Hareketler!$D$5:$D$3004,"Fire / kayıp"))</f>
        <v/>
      </c>
      <c r="J35" s="14">
        <f>IF(A35="","",N(G35)+H35-I35)</f>
        <v/>
      </c>
      <c r="K35" s="14" t="n"/>
      <c r="L35" s="14" t="n"/>
      <c r="M35" s="14">
        <f>IF(A35="","",ROUND(SUMIFS(Hareketler!$E$5:$E$3004,Hareketler!$B$5:$B$3004,A35,Hareketler!$D$5:$D$3004,"Çıkış",Hareketler!$A$5:$A$3004,"&gt;="&amp;(TODAY()-30))/30,2))</f>
        <v/>
      </c>
      <c r="N35" s="14">
        <f>IF(A35="","",ROUNDUP(M35*N(K35)+N(L35),0))</f>
        <v/>
      </c>
      <c r="O35" s="14">
        <f>IF(A35="","",IF(J35&lt;=0,"TÜKENDİ",IF(J35&lt;=N35,"SİPARİŞ VER","yeterli")))</f>
        <v/>
      </c>
      <c r="P35" s="15">
        <f>IF(A35="","",J35*N(E35))</f>
        <v/>
      </c>
      <c r="Q35" s="16">
        <f>IF(OR(A35="",N(F35)=0),"",(F35-E35)/F35)</f>
        <v/>
      </c>
      <c r="R35" s="15">
        <f>IF(A35="","",J35*N(F35))</f>
        <v/>
      </c>
    </row>
    <row r="36">
      <c r="A36" s="14" t="n"/>
      <c r="B36" s="14" t="n"/>
      <c r="C36" s="14" t="n"/>
      <c r="D36" s="14" t="n"/>
      <c r="E36" s="15" t="n"/>
      <c r="F36" s="15" t="n"/>
      <c r="G36" s="14" t="n"/>
      <c r="H36" s="14">
        <f>IF(A36="","",SUMIFS(Hareketler!$E$5:$E$3004,Hareketler!$B$5:$B$3004,A36,Hareketler!$D$5:$D$3004,"Giriş")+SUMIFS(Hareketler!$E$5:$E$3004,Hareketler!$B$5:$B$3004,A36,Hareketler!$D$5:$D$3004,"İade girişi"))</f>
        <v/>
      </c>
      <c r="I36" s="14">
        <f>IF(A36="","",SUMIFS(Hareketler!$E$5:$E$3004,Hareketler!$B$5:$B$3004,A36,Hareketler!$D$5:$D$3004,"Çıkış")+SUMIFS(Hareketler!$E$5:$E$3004,Hareketler!$B$5:$B$3004,A36,Hareketler!$D$5:$D$3004,"Fire / kayıp"))</f>
        <v/>
      </c>
      <c r="J36" s="14">
        <f>IF(A36="","",N(G36)+H36-I36)</f>
        <v/>
      </c>
      <c r="K36" s="14" t="n"/>
      <c r="L36" s="14" t="n"/>
      <c r="M36" s="14">
        <f>IF(A36="","",ROUND(SUMIFS(Hareketler!$E$5:$E$3004,Hareketler!$B$5:$B$3004,A36,Hareketler!$D$5:$D$3004,"Çıkış",Hareketler!$A$5:$A$3004,"&gt;="&amp;(TODAY()-30))/30,2))</f>
        <v/>
      </c>
      <c r="N36" s="14">
        <f>IF(A36="","",ROUNDUP(M36*N(K36)+N(L36),0))</f>
        <v/>
      </c>
      <c r="O36" s="14">
        <f>IF(A36="","",IF(J36&lt;=0,"TÜKENDİ",IF(J36&lt;=N36,"SİPARİŞ VER","yeterli")))</f>
        <v/>
      </c>
      <c r="P36" s="15">
        <f>IF(A36="","",J36*N(E36))</f>
        <v/>
      </c>
      <c r="Q36" s="16">
        <f>IF(OR(A36="",N(F36)=0),"",(F36-E36)/F36)</f>
        <v/>
      </c>
      <c r="R36" s="15">
        <f>IF(A36="","",J36*N(F36))</f>
        <v/>
      </c>
    </row>
    <row r="37">
      <c r="A37" s="14" t="n"/>
      <c r="B37" s="14" t="n"/>
      <c r="C37" s="14" t="n"/>
      <c r="D37" s="14" t="n"/>
      <c r="E37" s="15" t="n"/>
      <c r="F37" s="15" t="n"/>
      <c r="G37" s="14" t="n"/>
      <c r="H37" s="14">
        <f>IF(A37="","",SUMIFS(Hareketler!$E$5:$E$3004,Hareketler!$B$5:$B$3004,A37,Hareketler!$D$5:$D$3004,"Giriş")+SUMIFS(Hareketler!$E$5:$E$3004,Hareketler!$B$5:$B$3004,A37,Hareketler!$D$5:$D$3004,"İade girişi"))</f>
        <v/>
      </c>
      <c r="I37" s="14">
        <f>IF(A37="","",SUMIFS(Hareketler!$E$5:$E$3004,Hareketler!$B$5:$B$3004,A37,Hareketler!$D$5:$D$3004,"Çıkış")+SUMIFS(Hareketler!$E$5:$E$3004,Hareketler!$B$5:$B$3004,A37,Hareketler!$D$5:$D$3004,"Fire / kayıp"))</f>
        <v/>
      </c>
      <c r="J37" s="14">
        <f>IF(A37="","",N(G37)+H37-I37)</f>
        <v/>
      </c>
      <c r="K37" s="14" t="n"/>
      <c r="L37" s="14" t="n"/>
      <c r="M37" s="14">
        <f>IF(A37="","",ROUND(SUMIFS(Hareketler!$E$5:$E$3004,Hareketler!$B$5:$B$3004,A37,Hareketler!$D$5:$D$3004,"Çıkış",Hareketler!$A$5:$A$3004,"&gt;="&amp;(TODAY()-30))/30,2))</f>
        <v/>
      </c>
      <c r="N37" s="14">
        <f>IF(A37="","",ROUNDUP(M37*N(K37)+N(L37),0))</f>
        <v/>
      </c>
      <c r="O37" s="14">
        <f>IF(A37="","",IF(J37&lt;=0,"TÜKENDİ",IF(J37&lt;=N37,"SİPARİŞ VER","yeterli")))</f>
        <v/>
      </c>
      <c r="P37" s="15">
        <f>IF(A37="","",J37*N(E37))</f>
        <v/>
      </c>
      <c r="Q37" s="16">
        <f>IF(OR(A37="",N(F37)=0),"",(F37-E37)/F37)</f>
        <v/>
      </c>
      <c r="R37" s="15">
        <f>IF(A37="","",J37*N(F37))</f>
        <v/>
      </c>
    </row>
    <row r="38">
      <c r="A38" s="14" t="n"/>
      <c r="B38" s="14" t="n"/>
      <c r="C38" s="14" t="n"/>
      <c r="D38" s="14" t="n"/>
      <c r="E38" s="15" t="n"/>
      <c r="F38" s="15" t="n"/>
      <c r="G38" s="14" t="n"/>
      <c r="H38" s="14">
        <f>IF(A38="","",SUMIFS(Hareketler!$E$5:$E$3004,Hareketler!$B$5:$B$3004,A38,Hareketler!$D$5:$D$3004,"Giriş")+SUMIFS(Hareketler!$E$5:$E$3004,Hareketler!$B$5:$B$3004,A38,Hareketler!$D$5:$D$3004,"İade girişi"))</f>
        <v/>
      </c>
      <c r="I38" s="14">
        <f>IF(A38="","",SUMIFS(Hareketler!$E$5:$E$3004,Hareketler!$B$5:$B$3004,A38,Hareketler!$D$5:$D$3004,"Çıkış")+SUMIFS(Hareketler!$E$5:$E$3004,Hareketler!$B$5:$B$3004,A38,Hareketler!$D$5:$D$3004,"Fire / kayıp"))</f>
        <v/>
      </c>
      <c r="J38" s="14">
        <f>IF(A38="","",N(G38)+H38-I38)</f>
        <v/>
      </c>
      <c r="K38" s="14" t="n"/>
      <c r="L38" s="14" t="n"/>
      <c r="M38" s="14">
        <f>IF(A38="","",ROUND(SUMIFS(Hareketler!$E$5:$E$3004,Hareketler!$B$5:$B$3004,A38,Hareketler!$D$5:$D$3004,"Çıkış",Hareketler!$A$5:$A$3004,"&gt;="&amp;(TODAY()-30))/30,2))</f>
        <v/>
      </c>
      <c r="N38" s="14">
        <f>IF(A38="","",ROUNDUP(M38*N(K38)+N(L38),0))</f>
        <v/>
      </c>
      <c r="O38" s="14">
        <f>IF(A38="","",IF(J38&lt;=0,"TÜKENDİ",IF(J38&lt;=N38,"SİPARİŞ VER","yeterli")))</f>
        <v/>
      </c>
      <c r="P38" s="15">
        <f>IF(A38="","",J38*N(E38))</f>
        <v/>
      </c>
      <c r="Q38" s="16">
        <f>IF(OR(A38="",N(F38)=0),"",(F38-E38)/F38)</f>
        <v/>
      </c>
      <c r="R38" s="15">
        <f>IF(A38="","",J38*N(F38))</f>
        <v/>
      </c>
    </row>
    <row r="39">
      <c r="A39" s="14" t="n"/>
      <c r="B39" s="14" t="n"/>
      <c r="C39" s="14" t="n"/>
      <c r="D39" s="14" t="n"/>
      <c r="E39" s="15" t="n"/>
      <c r="F39" s="15" t="n"/>
      <c r="G39" s="14" t="n"/>
      <c r="H39" s="14">
        <f>IF(A39="","",SUMIFS(Hareketler!$E$5:$E$3004,Hareketler!$B$5:$B$3004,A39,Hareketler!$D$5:$D$3004,"Giriş")+SUMIFS(Hareketler!$E$5:$E$3004,Hareketler!$B$5:$B$3004,A39,Hareketler!$D$5:$D$3004,"İade girişi"))</f>
        <v/>
      </c>
      <c r="I39" s="14">
        <f>IF(A39="","",SUMIFS(Hareketler!$E$5:$E$3004,Hareketler!$B$5:$B$3004,A39,Hareketler!$D$5:$D$3004,"Çıkış")+SUMIFS(Hareketler!$E$5:$E$3004,Hareketler!$B$5:$B$3004,A39,Hareketler!$D$5:$D$3004,"Fire / kayıp"))</f>
        <v/>
      </c>
      <c r="J39" s="14">
        <f>IF(A39="","",N(G39)+H39-I39)</f>
        <v/>
      </c>
      <c r="K39" s="14" t="n"/>
      <c r="L39" s="14" t="n"/>
      <c r="M39" s="14">
        <f>IF(A39="","",ROUND(SUMIFS(Hareketler!$E$5:$E$3004,Hareketler!$B$5:$B$3004,A39,Hareketler!$D$5:$D$3004,"Çıkış",Hareketler!$A$5:$A$3004,"&gt;="&amp;(TODAY()-30))/30,2))</f>
        <v/>
      </c>
      <c r="N39" s="14">
        <f>IF(A39="","",ROUNDUP(M39*N(K39)+N(L39),0))</f>
        <v/>
      </c>
      <c r="O39" s="14">
        <f>IF(A39="","",IF(J39&lt;=0,"TÜKENDİ",IF(J39&lt;=N39,"SİPARİŞ VER","yeterli")))</f>
        <v/>
      </c>
      <c r="P39" s="15">
        <f>IF(A39="","",J39*N(E39))</f>
        <v/>
      </c>
      <c r="Q39" s="16">
        <f>IF(OR(A39="",N(F39)=0),"",(F39-E39)/F39)</f>
        <v/>
      </c>
      <c r="R39" s="15">
        <f>IF(A39="","",J39*N(F39))</f>
        <v/>
      </c>
    </row>
    <row r="40">
      <c r="A40" s="14" t="n"/>
      <c r="B40" s="14" t="n"/>
      <c r="C40" s="14" t="n"/>
      <c r="D40" s="14" t="n"/>
      <c r="E40" s="15" t="n"/>
      <c r="F40" s="15" t="n"/>
      <c r="G40" s="14" t="n"/>
      <c r="H40" s="14">
        <f>IF(A40="","",SUMIFS(Hareketler!$E$5:$E$3004,Hareketler!$B$5:$B$3004,A40,Hareketler!$D$5:$D$3004,"Giriş")+SUMIFS(Hareketler!$E$5:$E$3004,Hareketler!$B$5:$B$3004,A40,Hareketler!$D$5:$D$3004,"İade girişi"))</f>
        <v/>
      </c>
      <c r="I40" s="14">
        <f>IF(A40="","",SUMIFS(Hareketler!$E$5:$E$3004,Hareketler!$B$5:$B$3004,A40,Hareketler!$D$5:$D$3004,"Çıkış")+SUMIFS(Hareketler!$E$5:$E$3004,Hareketler!$B$5:$B$3004,A40,Hareketler!$D$5:$D$3004,"Fire / kayıp"))</f>
        <v/>
      </c>
      <c r="J40" s="14">
        <f>IF(A40="","",N(G40)+H40-I40)</f>
        <v/>
      </c>
      <c r="K40" s="14" t="n"/>
      <c r="L40" s="14" t="n"/>
      <c r="M40" s="14">
        <f>IF(A40="","",ROUND(SUMIFS(Hareketler!$E$5:$E$3004,Hareketler!$B$5:$B$3004,A40,Hareketler!$D$5:$D$3004,"Çıkış",Hareketler!$A$5:$A$3004,"&gt;="&amp;(TODAY()-30))/30,2))</f>
        <v/>
      </c>
      <c r="N40" s="14">
        <f>IF(A40="","",ROUNDUP(M40*N(K40)+N(L40),0))</f>
        <v/>
      </c>
      <c r="O40" s="14">
        <f>IF(A40="","",IF(J40&lt;=0,"TÜKENDİ",IF(J40&lt;=N40,"SİPARİŞ VER","yeterli")))</f>
        <v/>
      </c>
      <c r="P40" s="15">
        <f>IF(A40="","",J40*N(E40))</f>
        <v/>
      </c>
      <c r="Q40" s="16">
        <f>IF(OR(A40="",N(F40)=0),"",(F40-E40)/F40)</f>
        <v/>
      </c>
      <c r="R40" s="15">
        <f>IF(A40="","",J40*N(F40))</f>
        <v/>
      </c>
    </row>
    <row r="41">
      <c r="A41" s="14" t="n"/>
      <c r="B41" s="14" t="n"/>
      <c r="C41" s="14" t="n"/>
      <c r="D41" s="14" t="n"/>
      <c r="E41" s="15" t="n"/>
      <c r="F41" s="15" t="n"/>
      <c r="G41" s="14" t="n"/>
      <c r="H41" s="14">
        <f>IF(A41="","",SUMIFS(Hareketler!$E$5:$E$3004,Hareketler!$B$5:$B$3004,A41,Hareketler!$D$5:$D$3004,"Giriş")+SUMIFS(Hareketler!$E$5:$E$3004,Hareketler!$B$5:$B$3004,A41,Hareketler!$D$5:$D$3004,"İade girişi"))</f>
        <v/>
      </c>
      <c r="I41" s="14">
        <f>IF(A41="","",SUMIFS(Hareketler!$E$5:$E$3004,Hareketler!$B$5:$B$3004,A41,Hareketler!$D$5:$D$3004,"Çıkış")+SUMIFS(Hareketler!$E$5:$E$3004,Hareketler!$B$5:$B$3004,A41,Hareketler!$D$5:$D$3004,"Fire / kayıp"))</f>
        <v/>
      </c>
      <c r="J41" s="14">
        <f>IF(A41="","",N(G41)+H41-I41)</f>
        <v/>
      </c>
      <c r="K41" s="14" t="n"/>
      <c r="L41" s="14" t="n"/>
      <c r="M41" s="14">
        <f>IF(A41="","",ROUND(SUMIFS(Hareketler!$E$5:$E$3004,Hareketler!$B$5:$B$3004,A41,Hareketler!$D$5:$D$3004,"Çıkış",Hareketler!$A$5:$A$3004,"&gt;="&amp;(TODAY()-30))/30,2))</f>
        <v/>
      </c>
      <c r="N41" s="14">
        <f>IF(A41="","",ROUNDUP(M41*N(K41)+N(L41),0))</f>
        <v/>
      </c>
      <c r="O41" s="14">
        <f>IF(A41="","",IF(J41&lt;=0,"TÜKENDİ",IF(J41&lt;=N41,"SİPARİŞ VER","yeterli")))</f>
        <v/>
      </c>
      <c r="P41" s="15">
        <f>IF(A41="","",J41*N(E41))</f>
        <v/>
      </c>
      <c r="Q41" s="16">
        <f>IF(OR(A41="",N(F41)=0),"",(F41-E41)/F41)</f>
        <v/>
      </c>
      <c r="R41" s="15">
        <f>IF(A41="","",J41*N(F41))</f>
        <v/>
      </c>
    </row>
    <row r="42">
      <c r="A42" s="14" t="n"/>
      <c r="B42" s="14" t="n"/>
      <c r="C42" s="14" t="n"/>
      <c r="D42" s="14" t="n"/>
      <c r="E42" s="15" t="n"/>
      <c r="F42" s="15" t="n"/>
      <c r="G42" s="14" t="n"/>
      <c r="H42" s="14">
        <f>IF(A42="","",SUMIFS(Hareketler!$E$5:$E$3004,Hareketler!$B$5:$B$3004,A42,Hareketler!$D$5:$D$3004,"Giriş")+SUMIFS(Hareketler!$E$5:$E$3004,Hareketler!$B$5:$B$3004,A42,Hareketler!$D$5:$D$3004,"İade girişi"))</f>
        <v/>
      </c>
      <c r="I42" s="14">
        <f>IF(A42="","",SUMIFS(Hareketler!$E$5:$E$3004,Hareketler!$B$5:$B$3004,A42,Hareketler!$D$5:$D$3004,"Çıkış")+SUMIFS(Hareketler!$E$5:$E$3004,Hareketler!$B$5:$B$3004,A42,Hareketler!$D$5:$D$3004,"Fire / kayıp"))</f>
        <v/>
      </c>
      <c r="J42" s="14">
        <f>IF(A42="","",N(G42)+H42-I42)</f>
        <v/>
      </c>
      <c r="K42" s="14" t="n"/>
      <c r="L42" s="14" t="n"/>
      <c r="M42" s="14">
        <f>IF(A42="","",ROUND(SUMIFS(Hareketler!$E$5:$E$3004,Hareketler!$B$5:$B$3004,A42,Hareketler!$D$5:$D$3004,"Çıkış",Hareketler!$A$5:$A$3004,"&gt;="&amp;(TODAY()-30))/30,2))</f>
        <v/>
      </c>
      <c r="N42" s="14">
        <f>IF(A42="","",ROUNDUP(M42*N(K42)+N(L42),0))</f>
        <v/>
      </c>
      <c r="O42" s="14">
        <f>IF(A42="","",IF(J42&lt;=0,"TÜKENDİ",IF(J42&lt;=N42,"SİPARİŞ VER","yeterli")))</f>
        <v/>
      </c>
      <c r="P42" s="15">
        <f>IF(A42="","",J42*N(E42))</f>
        <v/>
      </c>
      <c r="Q42" s="16">
        <f>IF(OR(A42="",N(F42)=0),"",(F42-E42)/F42)</f>
        <v/>
      </c>
      <c r="R42" s="15">
        <f>IF(A42="","",J42*N(F42))</f>
        <v/>
      </c>
    </row>
    <row r="43">
      <c r="A43" s="14" t="n"/>
      <c r="B43" s="14" t="n"/>
      <c r="C43" s="14" t="n"/>
      <c r="D43" s="14" t="n"/>
      <c r="E43" s="15" t="n"/>
      <c r="F43" s="15" t="n"/>
      <c r="G43" s="14" t="n"/>
      <c r="H43" s="14">
        <f>IF(A43="","",SUMIFS(Hareketler!$E$5:$E$3004,Hareketler!$B$5:$B$3004,A43,Hareketler!$D$5:$D$3004,"Giriş")+SUMIFS(Hareketler!$E$5:$E$3004,Hareketler!$B$5:$B$3004,A43,Hareketler!$D$5:$D$3004,"İade girişi"))</f>
        <v/>
      </c>
      <c r="I43" s="14">
        <f>IF(A43="","",SUMIFS(Hareketler!$E$5:$E$3004,Hareketler!$B$5:$B$3004,A43,Hareketler!$D$5:$D$3004,"Çıkış")+SUMIFS(Hareketler!$E$5:$E$3004,Hareketler!$B$5:$B$3004,A43,Hareketler!$D$5:$D$3004,"Fire / kayıp"))</f>
        <v/>
      </c>
      <c r="J43" s="14">
        <f>IF(A43="","",N(G43)+H43-I43)</f>
        <v/>
      </c>
      <c r="K43" s="14" t="n"/>
      <c r="L43" s="14" t="n"/>
      <c r="M43" s="14">
        <f>IF(A43="","",ROUND(SUMIFS(Hareketler!$E$5:$E$3004,Hareketler!$B$5:$B$3004,A43,Hareketler!$D$5:$D$3004,"Çıkış",Hareketler!$A$5:$A$3004,"&gt;="&amp;(TODAY()-30))/30,2))</f>
        <v/>
      </c>
      <c r="N43" s="14">
        <f>IF(A43="","",ROUNDUP(M43*N(K43)+N(L43),0))</f>
        <v/>
      </c>
      <c r="O43" s="14">
        <f>IF(A43="","",IF(J43&lt;=0,"TÜKENDİ",IF(J43&lt;=N43,"SİPARİŞ VER","yeterli")))</f>
        <v/>
      </c>
      <c r="P43" s="15">
        <f>IF(A43="","",J43*N(E43))</f>
        <v/>
      </c>
      <c r="Q43" s="16">
        <f>IF(OR(A43="",N(F43)=0),"",(F43-E43)/F43)</f>
        <v/>
      </c>
      <c r="R43" s="15">
        <f>IF(A43="","",J43*N(F43))</f>
        <v/>
      </c>
    </row>
    <row r="44">
      <c r="A44" s="14" t="n"/>
      <c r="B44" s="14" t="n"/>
      <c r="C44" s="14" t="n"/>
      <c r="D44" s="14" t="n"/>
      <c r="E44" s="15" t="n"/>
      <c r="F44" s="15" t="n"/>
      <c r="G44" s="14" t="n"/>
      <c r="H44" s="14">
        <f>IF(A44="","",SUMIFS(Hareketler!$E$5:$E$3004,Hareketler!$B$5:$B$3004,A44,Hareketler!$D$5:$D$3004,"Giriş")+SUMIFS(Hareketler!$E$5:$E$3004,Hareketler!$B$5:$B$3004,A44,Hareketler!$D$5:$D$3004,"İade girişi"))</f>
        <v/>
      </c>
      <c r="I44" s="14">
        <f>IF(A44="","",SUMIFS(Hareketler!$E$5:$E$3004,Hareketler!$B$5:$B$3004,A44,Hareketler!$D$5:$D$3004,"Çıkış")+SUMIFS(Hareketler!$E$5:$E$3004,Hareketler!$B$5:$B$3004,A44,Hareketler!$D$5:$D$3004,"Fire / kayıp"))</f>
        <v/>
      </c>
      <c r="J44" s="14">
        <f>IF(A44="","",N(G44)+H44-I44)</f>
        <v/>
      </c>
      <c r="K44" s="14" t="n"/>
      <c r="L44" s="14" t="n"/>
      <c r="M44" s="14">
        <f>IF(A44="","",ROUND(SUMIFS(Hareketler!$E$5:$E$3004,Hareketler!$B$5:$B$3004,A44,Hareketler!$D$5:$D$3004,"Çıkış",Hareketler!$A$5:$A$3004,"&gt;="&amp;(TODAY()-30))/30,2))</f>
        <v/>
      </c>
      <c r="N44" s="14">
        <f>IF(A44="","",ROUNDUP(M44*N(K44)+N(L44),0))</f>
        <v/>
      </c>
      <c r="O44" s="14">
        <f>IF(A44="","",IF(J44&lt;=0,"TÜKENDİ",IF(J44&lt;=N44,"SİPARİŞ VER","yeterli")))</f>
        <v/>
      </c>
      <c r="P44" s="15">
        <f>IF(A44="","",J44*N(E44))</f>
        <v/>
      </c>
      <c r="Q44" s="16">
        <f>IF(OR(A44="",N(F44)=0),"",(F44-E44)/F44)</f>
        <v/>
      </c>
      <c r="R44" s="15">
        <f>IF(A44="","",J44*N(F44))</f>
        <v/>
      </c>
    </row>
    <row r="45">
      <c r="A45" s="14" t="n"/>
      <c r="B45" s="14" t="n"/>
      <c r="C45" s="14" t="n"/>
      <c r="D45" s="14" t="n"/>
      <c r="E45" s="15" t="n"/>
      <c r="F45" s="15" t="n"/>
      <c r="G45" s="14" t="n"/>
      <c r="H45" s="14">
        <f>IF(A45="","",SUMIFS(Hareketler!$E$5:$E$3004,Hareketler!$B$5:$B$3004,A45,Hareketler!$D$5:$D$3004,"Giriş")+SUMIFS(Hareketler!$E$5:$E$3004,Hareketler!$B$5:$B$3004,A45,Hareketler!$D$5:$D$3004,"İade girişi"))</f>
        <v/>
      </c>
      <c r="I45" s="14">
        <f>IF(A45="","",SUMIFS(Hareketler!$E$5:$E$3004,Hareketler!$B$5:$B$3004,A45,Hareketler!$D$5:$D$3004,"Çıkış")+SUMIFS(Hareketler!$E$5:$E$3004,Hareketler!$B$5:$B$3004,A45,Hareketler!$D$5:$D$3004,"Fire / kayıp"))</f>
        <v/>
      </c>
      <c r="J45" s="14">
        <f>IF(A45="","",N(G45)+H45-I45)</f>
        <v/>
      </c>
      <c r="K45" s="14" t="n"/>
      <c r="L45" s="14" t="n"/>
      <c r="M45" s="14">
        <f>IF(A45="","",ROUND(SUMIFS(Hareketler!$E$5:$E$3004,Hareketler!$B$5:$B$3004,A45,Hareketler!$D$5:$D$3004,"Çıkış",Hareketler!$A$5:$A$3004,"&gt;="&amp;(TODAY()-30))/30,2))</f>
        <v/>
      </c>
      <c r="N45" s="14">
        <f>IF(A45="","",ROUNDUP(M45*N(K45)+N(L45),0))</f>
        <v/>
      </c>
      <c r="O45" s="14">
        <f>IF(A45="","",IF(J45&lt;=0,"TÜKENDİ",IF(J45&lt;=N45,"SİPARİŞ VER","yeterli")))</f>
        <v/>
      </c>
      <c r="P45" s="15">
        <f>IF(A45="","",J45*N(E45))</f>
        <v/>
      </c>
      <c r="Q45" s="16">
        <f>IF(OR(A45="",N(F45)=0),"",(F45-E45)/F45)</f>
        <v/>
      </c>
      <c r="R45" s="15">
        <f>IF(A45="","",J45*N(F45))</f>
        <v/>
      </c>
    </row>
    <row r="46">
      <c r="A46" s="14" t="n"/>
      <c r="B46" s="14" t="n"/>
      <c r="C46" s="14" t="n"/>
      <c r="D46" s="14" t="n"/>
      <c r="E46" s="15" t="n"/>
      <c r="F46" s="15" t="n"/>
      <c r="G46" s="14" t="n"/>
      <c r="H46" s="14">
        <f>IF(A46="","",SUMIFS(Hareketler!$E$5:$E$3004,Hareketler!$B$5:$B$3004,A46,Hareketler!$D$5:$D$3004,"Giriş")+SUMIFS(Hareketler!$E$5:$E$3004,Hareketler!$B$5:$B$3004,A46,Hareketler!$D$5:$D$3004,"İade girişi"))</f>
        <v/>
      </c>
      <c r="I46" s="14">
        <f>IF(A46="","",SUMIFS(Hareketler!$E$5:$E$3004,Hareketler!$B$5:$B$3004,A46,Hareketler!$D$5:$D$3004,"Çıkış")+SUMIFS(Hareketler!$E$5:$E$3004,Hareketler!$B$5:$B$3004,A46,Hareketler!$D$5:$D$3004,"Fire / kayıp"))</f>
        <v/>
      </c>
      <c r="J46" s="14">
        <f>IF(A46="","",N(G46)+H46-I46)</f>
        <v/>
      </c>
      <c r="K46" s="14" t="n"/>
      <c r="L46" s="14" t="n"/>
      <c r="M46" s="14">
        <f>IF(A46="","",ROUND(SUMIFS(Hareketler!$E$5:$E$3004,Hareketler!$B$5:$B$3004,A46,Hareketler!$D$5:$D$3004,"Çıkış",Hareketler!$A$5:$A$3004,"&gt;="&amp;(TODAY()-30))/30,2))</f>
        <v/>
      </c>
      <c r="N46" s="14">
        <f>IF(A46="","",ROUNDUP(M46*N(K46)+N(L46),0))</f>
        <v/>
      </c>
      <c r="O46" s="14">
        <f>IF(A46="","",IF(J46&lt;=0,"TÜKENDİ",IF(J46&lt;=N46,"SİPARİŞ VER","yeterli")))</f>
        <v/>
      </c>
      <c r="P46" s="15">
        <f>IF(A46="","",J46*N(E46))</f>
        <v/>
      </c>
      <c r="Q46" s="16">
        <f>IF(OR(A46="",N(F46)=0),"",(F46-E46)/F46)</f>
        <v/>
      </c>
      <c r="R46" s="15">
        <f>IF(A46="","",J46*N(F46))</f>
        <v/>
      </c>
    </row>
    <row r="47">
      <c r="A47" s="14" t="n"/>
      <c r="B47" s="14" t="n"/>
      <c r="C47" s="14" t="n"/>
      <c r="D47" s="14" t="n"/>
      <c r="E47" s="15" t="n"/>
      <c r="F47" s="15" t="n"/>
      <c r="G47" s="14" t="n"/>
      <c r="H47" s="14">
        <f>IF(A47="","",SUMIFS(Hareketler!$E$5:$E$3004,Hareketler!$B$5:$B$3004,A47,Hareketler!$D$5:$D$3004,"Giriş")+SUMIFS(Hareketler!$E$5:$E$3004,Hareketler!$B$5:$B$3004,A47,Hareketler!$D$5:$D$3004,"İade girişi"))</f>
        <v/>
      </c>
      <c r="I47" s="14">
        <f>IF(A47="","",SUMIFS(Hareketler!$E$5:$E$3004,Hareketler!$B$5:$B$3004,A47,Hareketler!$D$5:$D$3004,"Çıkış")+SUMIFS(Hareketler!$E$5:$E$3004,Hareketler!$B$5:$B$3004,A47,Hareketler!$D$5:$D$3004,"Fire / kayıp"))</f>
        <v/>
      </c>
      <c r="J47" s="14">
        <f>IF(A47="","",N(G47)+H47-I47)</f>
        <v/>
      </c>
      <c r="K47" s="14" t="n"/>
      <c r="L47" s="14" t="n"/>
      <c r="M47" s="14">
        <f>IF(A47="","",ROUND(SUMIFS(Hareketler!$E$5:$E$3004,Hareketler!$B$5:$B$3004,A47,Hareketler!$D$5:$D$3004,"Çıkış",Hareketler!$A$5:$A$3004,"&gt;="&amp;(TODAY()-30))/30,2))</f>
        <v/>
      </c>
      <c r="N47" s="14">
        <f>IF(A47="","",ROUNDUP(M47*N(K47)+N(L47),0))</f>
        <v/>
      </c>
      <c r="O47" s="14">
        <f>IF(A47="","",IF(J47&lt;=0,"TÜKENDİ",IF(J47&lt;=N47,"SİPARİŞ VER","yeterli")))</f>
        <v/>
      </c>
      <c r="P47" s="15">
        <f>IF(A47="","",J47*N(E47))</f>
        <v/>
      </c>
      <c r="Q47" s="16">
        <f>IF(OR(A47="",N(F47)=0),"",(F47-E47)/F47)</f>
        <v/>
      </c>
      <c r="R47" s="15">
        <f>IF(A47="","",J47*N(F47))</f>
        <v/>
      </c>
    </row>
    <row r="48">
      <c r="A48" s="14" t="n"/>
      <c r="B48" s="14" t="n"/>
      <c r="C48" s="14" t="n"/>
      <c r="D48" s="14" t="n"/>
      <c r="E48" s="15" t="n"/>
      <c r="F48" s="15" t="n"/>
      <c r="G48" s="14" t="n"/>
      <c r="H48" s="14">
        <f>IF(A48="","",SUMIFS(Hareketler!$E$5:$E$3004,Hareketler!$B$5:$B$3004,A48,Hareketler!$D$5:$D$3004,"Giriş")+SUMIFS(Hareketler!$E$5:$E$3004,Hareketler!$B$5:$B$3004,A48,Hareketler!$D$5:$D$3004,"İade girişi"))</f>
        <v/>
      </c>
      <c r="I48" s="14">
        <f>IF(A48="","",SUMIFS(Hareketler!$E$5:$E$3004,Hareketler!$B$5:$B$3004,A48,Hareketler!$D$5:$D$3004,"Çıkış")+SUMIFS(Hareketler!$E$5:$E$3004,Hareketler!$B$5:$B$3004,A48,Hareketler!$D$5:$D$3004,"Fire / kayıp"))</f>
        <v/>
      </c>
      <c r="J48" s="14">
        <f>IF(A48="","",N(G48)+H48-I48)</f>
        <v/>
      </c>
      <c r="K48" s="14" t="n"/>
      <c r="L48" s="14" t="n"/>
      <c r="M48" s="14">
        <f>IF(A48="","",ROUND(SUMIFS(Hareketler!$E$5:$E$3004,Hareketler!$B$5:$B$3004,A48,Hareketler!$D$5:$D$3004,"Çıkış",Hareketler!$A$5:$A$3004,"&gt;="&amp;(TODAY()-30))/30,2))</f>
        <v/>
      </c>
      <c r="N48" s="14">
        <f>IF(A48="","",ROUNDUP(M48*N(K48)+N(L48),0))</f>
        <v/>
      </c>
      <c r="O48" s="14">
        <f>IF(A48="","",IF(J48&lt;=0,"TÜKENDİ",IF(J48&lt;=N48,"SİPARİŞ VER","yeterli")))</f>
        <v/>
      </c>
      <c r="P48" s="15">
        <f>IF(A48="","",J48*N(E48))</f>
        <v/>
      </c>
      <c r="Q48" s="16">
        <f>IF(OR(A48="",N(F48)=0),"",(F48-E48)/F48)</f>
        <v/>
      </c>
      <c r="R48" s="15">
        <f>IF(A48="","",J48*N(F48))</f>
        <v/>
      </c>
    </row>
    <row r="49">
      <c r="A49" s="14" t="n"/>
      <c r="B49" s="14" t="n"/>
      <c r="C49" s="14" t="n"/>
      <c r="D49" s="14" t="n"/>
      <c r="E49" s="15" t="n"/>
      <c r="F49" s="15" t="n"/>
      <c r="G49" s="14" t="n"/>
      <c r="H49" s="14">
        <f>IF(A49="","",SUMIFS(Hareketler!$E$5:$E$3004,Hareketler!$B$5:$B$3004,A49,Hareketler!$D$5:$D$3004,"Giriş")+SUMIFS(Hareketler!$E$5:$E$3004,Hareketler!$B$5:$B$3004,A49,Hareketler!$D$5:$D$3004,"İade girişi"))</f>
        <v/>
      </c>
      <c r="I49" s="14">
        <f>IF(A49="","",SUMIFS(Hareketler!$E$5:$E$3004,Hareketler!$B$5:$B$3004,A49,Hareketler!$D$5:$D$3004,"Çıkış")+SUMIFS(Hareketler!$E$5:$E$3004,Hareketler!$B$5:$B$3004,A49,Hareketler!$D$5:$D$3004,"Fire / kayıp"))</f>
        <v/>
      </c>
      <c r="J49" s="14">
        <f>IF(A49="","",N(G49)+H49-I49)</f>
        <v/>
      </c>
      <c r="K49" s="14" t="n"/>
      <c r="L49" s="14" t="n"/>
      <c r="M49" s="14">
        <f>IF(A49="","",ROUND(SUMIFS(Hareketler!$E$5:$E$3004,Hareketler!$B$5:$B$3004,A49,Hareketler!$D$5:$D$3004,"Çıkış",Hareketler!$A$5:$A$3004,"&gt;="&amp;(TODAY()-30))/30,2))</f>
        <v/>
      </c>
      <c r="N49" s="14">
        <f>IF(A49="","",ROUNDUP(M49*N(K49)+N(L49),0))</f>
        <v/>
      </c>
      <c r="O49" s="14">
        <f>IF(A49="","",IF(J49&lt;=0,"TÜKENDİ",IF(J49&lt;=N49,"SİPARİŞ VER","yeterli")))</f>
        <v/>
      </c>
      <c r="P49" s="15">
        <f>IF(A49="","",J49*N(E49))</f>
        <v/>
      </c>
      <c r="Q49" s="16">
        <f>IF(OR(A49="",N(F49)=0),"",(F49-E49)/F49)</f>
        <v/>
      </c>
      <c r="R49" s="15">
        <f>IF(A49="","",J49*N(F49))</f>
        <v/>
      </c>
    </row>
    <row r="50">
      <c r="A50" s="14" t="n"/>
      <c r="B50" s="14" t="n"/>
      <c r="C50" s="14" t="n"/>
      <c r="D50" s="14" t="n"/>
      <c r="E50" s="15" t="n"/>
      <c r="F50" s="15" t="n"/>
      <c r="G50" s="14" t="n"/>
      <c r="H50" s="14">
        <f>IF(A50="","",SUMIFS(Hareketler!$E$5:$E$3004,Hareketler!$B$5:$B$3004,A50,Hareketler!$D$5:$D$3004,"Giriş")+SUMIFS(Hareketler!$E$5:$E$3004,Hareketler!$B$5:$B$3004,A50,Hareketler!$D$5:$D$3004,"İade girişi"))</f>
        <v/>
      </c>
      <c r="I50" s="14">
        <f>IF(A50="","",SUMIFS(Hareketler!$E$5:$E$3004,Hareketler!$B$5:$B$3004,A50,Hareketler!$D$5:$D$3004,"Çıkış")+SUMIFS(Hareketler!$E$5:$E$3004,Hareketler!$B$5:$B$3004,A50,Hareketler!$D$5:$D$3004,"Fire / kayıp"))</f>
        <v/>
      </c>
      <c r="J50" s="14">
        <f>IF(A50="","",N(G50)+H50-I50)</f>
        <v/>
      </c>
      <c r="K50" s="14" t="n"/>
      <c r="L50" s="14" t="n"/>
      <c r="M50" s="14">
        <f>IF(A50="","",ROUND(SUMIFS(Hareketler!$E$5:$E$3004,Hareketler!$B$5:$B$3004,A50,Hareketler!$D$5:$D$3004,"Çıkış",Hareketler!$A$5:$A$3004,"&gt;="&amp;(TODAY()-30))/30,2))</f>
        <v/>
      </c>
      <c r="N50" s="14">
        <f>IF(A50="","",ROUNDUP(M50*N(K50)+N(L50),0))</f>
        <v/>
      </c>
      <c r="O50" s="14">
        <f>IF(A50="","",IF(J50&lt;=0,"TÜKENDİ",IF(J50&lt;=N50,"SİPARİŞ VER","yeterli")))</f>
        <v/>
      </c>
      <c r="P50" s="15">
        <f>IF(A50="","",J50*N(E50))</f>
        <v/>
      </c>
      <c r="Q50" s="16">
        <f>IF(OR(A50="",N(F50)=0),"",(F50-E50)/F50)</f>
        <v/>
      </c>
      <c r="R50" s="15">
        <f>IF(A50="","",J50*N(F50))</f>
        <v/>
      </c>
    </row>
    <row r="51">
      <c r="A51" s="14" t="n"/>
      <c r="B51" s="14" t="n"/>
      <c r="C51" s="14" t="n"/>
      <c r="D51" s="14" t="n"/>
      <c r="E51" s="15" t="n"/>
      <c r="F51" s="15" t="n"/>
      <c r="G51" s="14" t="n"/>
      <c r="H51" s="14">
        <f>IF(A51="","",SUMIFS(Hareketler!$E$5:$E$3004,Hareketler!$B$5:$B$3004,A51,Hareketler!$D$5:$D$3004,"Giriş")+SUMIFS(Hareketler!$E$5:$E$3004,Hareketler!$B$5:$B$3004,A51,Hareketler!$D$5:$D$3004,"İade girişi"))</f>
        <v/>
      </c>
      <c r="I51" s="14">
        <f>IF(A51="","",SUMIFS(Hareketler!$E$5:$E$3004,Hareketler!$B$5:$B$3004,A51,Hareketler!$D$5:$D$3004,"Çıkış")+SUMIFS(Hareketler!$E$5:$E$3004,Hareketler!$B$5:$B$3004,A51,Hareketler!$D$5:$D$3004,"Fire / kayıp"))</f>
        <v/>
      </c>
      <c r="J51" s="14">
        <f>IF(A51="","",N(G51)+H51-I51)</f>
        <v/>
      </c>
      <c r="K51" s="14" t="n"/>
      <c r="L51" s="14" t="n"/>
      <c r="M51" s="14">
        <f>IF(A51="","",ROUND(SUMIFS(Hareketler!$E$5:$E$3004,Hareketler!$B$5:$B$3004,A51,Hareketler!$D$5:$D$3004,"Çıkış",Hareketler!$A$5:$A$3004,"&gt;="&amp;(TODAY()-30))/30,2))</f>
        <v/>
      </c>
      <c r="N51" s="14">
        <f>IF(A51="","",ROUNDUP(M51*N(K51)+N(L51),0))</f>
        <v/>
      </c>
      <c r="O51" s="14">
        <f>IF(A51="","",IF(J51&lt;=0,"TÜKENDİ",IF(J51&lt;=N51,"SİPARİŞ VER","yeterli")))</f>
        <v/>
      </c>
      <c r="P51" s="15">
        <f>IF(A51="","",J51*N(E51))</f>
        <v/>
      </c>
      <c r="Q51" s="16">
        <f>IF(OR(A51="",N(F51)=0),"",(F51-E51)/F51)</f>
        <v/>
      </c>
      <c r="R51" s="15">
        <f>IF(A51="","",J51*N(F51))</f>
        <v/>
      </c>
    </row>
    <row r="52">
      <c r="A52" s="14" t="n"/>
      <c r="B52" s="14" t="n"/>
      <c r="C52" s="14" t="n"/>
      <c r="D52" s="14" t="n"/>
      <c r="E52" s="15" t="n"/>
      <c r="F52" s="15" t="n"/>
      <c r="G52" s="14" t="n"/>
      <c r="H52" s="14">
        <f>IF(A52="","",SUMIFS(Hareketler!$E$5:$E$3004,Hareketler!$B$5:$B$3004,A52,Hareketler!$D$5:$D$3004,"Giriş")+SUMIFS(Hareketler!$E$5:$E$3004,Hareketler!$B$5:$B$3004,A52,Hareketler!$D$5:$D$3004,"İade girişi"))</f>
        <v/>
      </c>
      <c r="I52" s="14">
        <f>IF(A52="","",SUMIFS(Hareketler!$E$5:$E$3004,Hareketler!$B$5:$B$3004,A52,Hareketler!$D$5:$D$3004,"Çıkış")+SUMIFS(Hareketler!$E$5:$E$3004,Hareketler!$B$5:$B$3004,A52,Hareketler!$D$5:$D$3004,"Fire / kayıp"))</f>
        <v/>
      </c>
      <c r="J52" s="14">
        <f>IF(A52="","",N(G52)+H52-I52)</f>
        <v/>
      </c>
      <c r="K52" s="14" t="n"/>
      <c r="L52" s="14" t="n"/>
      <c r="M52" s="14">
        <f>IF(A52="","",ROUND(SUMIFS(Hareketler!$E$5:$E$3004,Hareketler!$B$5:$B$3004,A52,Hareketler!$D$5:$D$3004,"Çıkış",Hareketler!$A$5:$A$3004,"&gt;="&amp;(TODAY()-30))/30,2))</f>
        <v/>
      </c>
      <c r="N52" s="14">
        <f>IF(A52="","",ROUNDUP(M52*N(K52)+N(L52),0))</f>
        <v/>
      </c>
      <c r="O52" s="14">
        <f>IF(A52="","",IF(J52&lt;=0,"TÜKENDİ",IF(J52&lt;=N52,"SİPARİŞ VER","yeterli")))</f>
        <v/>
      </c>
      <c r="P52" s="15">
        <f>IF(A52="","",J52*N(E52))</f>
        <v/>
      </c>
      <c r="Q52" s="16">
        <f>IF(OR(A52="",N(F52)=0),"",(F52-E52)/F52)</f>
        <v/>
      </c>
      <c r="R52" s="15">
        <f>IF(A52="","",J52*N(F52))</f>
        <v/>
      </c>
    </row>
    <row r="53">
      <c r="A53" s="14" t="n"/>
      <c r="B53" s="14" t="n"/>
      <c r="C53" s="14" t="n"/>
      <c r="D53" s="14" t="n"/>
      <c r="E53" s="15" t="n"/>
      <c r="F53" s="15" t="n"/>
      <c r="G53" s="14" t="n"/>
      <c r="H53" s="14">
        <f>IF(A53="","",SUMIFS(Hareketler!$E$5:$E$3004,Hareketler!$B$5:$B$3004,A53,Hareketler!$D$5:$D$3004,"Giriş")+SUMIFS(Hareketler!$E$5:$E$3004,Hareketler!$B$5:$B$3004,A53,Hareketler!$D$5:$D$3004,"İade girişi"))</f>
        <v/>
      </c>
      <c r="I53" s="14">
        <f>IF(A53="","",SUMIFS(Hareketler!$E$5:$E$3004,Hareketler!$B$5:$B$3004,A53,Hareketler!$D$5:$D$3004,"Çıkış")+SUMIFS(Hareketler!$E$5:$E$3004,Hareketler!$B$5:$B$3004,A53,Hareketler!$D$5:$D$3004,"Fire / kayıp"))</f>
        <v/>
      </c>
      <c r="J53" s="14">
        <f>IF(A53="","",N(G53)+H53-I53)</f>
        <v/>
      </c>
      <c r="K53" s="14" t="n"/>
      <c r="L53" s="14" t="n"/>
      <c r="M53" s="14">
        <f>IF(A53="","",ROUND(SUMIFS(Hareketler!$E$5:$E$3004,Hareketler!$B$5:$B$3004,A53,Hareketler!$D$5:$D$3004,"Çıkış",Hareketler!$A$5:$A$3004,"&gt;="&amp;(TODAY()-30))/30,2))</f>
        <v/>
      </c>
      <c r="N53" s="14">
        <f>IF(A53="","",ROUNDUP(M53*N(K53)+N(L53),0))</f>
        <v/>
      </c>
      <c r="O53" s="14">
        <f>IF(A53="","",IF(J53&lt;=0,"TÜKENDİ",IF(J53&lt;=N53,"SİPARİŞ VER","yeterli")))</f>
        <v/>
      </c>
      <c r="P53" s="15">
        <f>IF(A53="","",J53*N(E53))</f>
        <v/>
      </c>
      <c r="Q53" s="16">
        <f>IF(OR(A53="",N(F53)=0),"",(F53-E53)/F53)</f>
        <v/>
      </c>
      <c r="R53" s="15">
        <f>IF(A53="","",J53*N(F53))</f>
        <v/>
      </c>
    </row>
    <row r="54">
      <c r="A54" s="14" t="n"/>
      <c r="B54" s="14" t="n"/>
      <c r="C54" s="14" t="n"/>
      <c r="D54" s="14" t="n"/>
      <c r="E54" s="15" t="n"/>
      <c r="F54" s="15" t="n"/>
      <c r="G54" s="14" t="n"/>
      <c r="H54" s="14">
        <f>IF(A54="","",SUMIFS(Hareketler!$E$5:$E$3004,Hareketler!$B$5:$B$3004,A54,Hareketler!$D$5:$D$3004,"Giriş")+SUMIFS(Hareketler!$E$5:$E$3004,Hareketler!$B$5:$B$3004,A54,Hareketler!$D$5:$D$3004,"İade girişi"))</f>
        <v/>
      </c>
      <c r="I54" s="14">
        <f>IF(A54="","",SUMIFS(Hareketler!$E$5:$E$3004,Hareketler!$B$5:$B$3004,A54,Hareketler!$D$5:$D$3004,"Çıkış")+SUMIFS(Hareketler!$E$5:$E$3004,Hareketler!$B$5:$B$3004,A54,Hareketler!$D$5:$D$3004,"Fire / kayıp"))</f>
        <v/>
      </c>
      <c r="J54" s="14">
        <f>IF(A54="","",N(G54)+H54-I54)</f>
        <v/>
      </c>
      <c r="K54" s="14" t="n"/>
      <c r="L54" s="14" t="n"/>
      <c r="M54" s="14">
        <f>IF(A54="","",ROUND(SUMIFS(Hareketler!$E$5:$E$3004,Hareketler!$B$5:$B$3004,A54,Hareketler!$D$5:$D$3004,"Çıkış",Hareketler!$A$5:$A$3004,"&gt;="&amp;(TODAY()-30))/30,2))</f>
        <v/>
      </c>
      <c r="N54" s="14">
        <f>IF(A54="","",ROUNDUP(M54*N(K54)+N(L54),0))</f>
        <v/>
      </c>
      <c r="O54" s="14">
        <f>IF(A54="","",IF(J54&lt;=0,"TÜKENDİ",IF(J54&lt;=N54,"SİPARİŞ VER","yeterli")))</f>
        <v/>
      </c>
      <c r="P54" s="15">
        <f>IF(A54="","",J54*N(E54))</f>
        <v/>
      </c>
      <c r="Q54" s="16">
        <f>IF(OR(A54="",N(F54)=0),"",(F54-E54)/F54)</f>
        <v/>
      </c>
      <c r="R54" s="15">
        <f>IF(A54="","",J54*N(F54))</f>
        <v/>
      </c>
    </row>
    <row r="55">
      <c r="A55" s="14" t="n"/>
      <c r="B55" s="14" t="n"/>
      <c r="C55" s="14" t="n"/>
      <c r="D55" s="14" t="n"/>
      <c r="E55" s="15" t="n"/>
      <c r="F55" s="15" t="n"/>
      <c r="G55" s="14" t="n"/>
      <c r="H55" s="14">
        <f>IF(A55="","",SUMIFS(Hareketler!$E$5:$E$3004,Hareketler!$B$5:$B$3004,A55,Hareketler!$D$5:$D$3004,"Giriş")+SUMIFS(Hareketler!$E$5:$E$3004,Hareketler!$B$5:$B$3004,A55,Hareketler!$D$5:$D$3004,"İade girişi"))</f>
        <v/>
      </c>
      <c r="I55" s="14">
        <f>IF(A55="","",SUMIFS(Hareketler!$E$5:$E$3004,Hareketler!$B$5:$B$3004,A55,Hareketler!$D$5:$D$3004,"Çıkış")+SUMIFS(Hareketler!$E$5:$E$3004,Hareketler!$B$5:$B$3004,A55,Hareketler!$D$5:$D$3004,"Fire / kayıp"))</f>
        <v/>
      </c>
      <c r="J55" s="14">
        <f>IF(A55="","",N(G55)+H55-I55)</f>
        <v/>
      </c>
      <c r="K55" s="14" t="n"/>
      <c r="L55" s="14" t="n"/>
      <c r="M55" s="14">
        <f>IF(A55="","",ROUND(SUMIFS(Hareketler!$E$5:$E$3004,Hareketler!$B$5:$B$3004,A55,Hareketler!$D$5:$D$3004,"Çıkış",Hareketler!$A$5:$A$3004,"&gt;="&amp;(TODAY()-30))/30,2))</f>
        <v/>
      </c>
      <c r="N55" s="14">
        <f>IF(A55="","",ROUNDUP(M55*N(K55)+N(L55),0))</f>
        <v/>
      </c>
      <c r="O55" s="14">
        <f>IF(A55="","",IF(J55&lt;=0,"TÜKENDİ",IF(J55&lt;=N55,"SİPARİŞ VER","yeterli")))</f>
        <v/>
      </c>
      <c r="P55" s="15">
        <f>IF(A55="","",J55*N(E55))</f>
        <v/>
      </c>
      <c r="Q55" s="16">
        <f>IF(OR(A55="",N(F55)=0),"",(F55-E55)/F55)</f>
        <v/>
      </c>
      <c r="R55" s="15">
        <f>IF(A55="","",J55*N(F55))</f>
        <v/>
      </c>
    </row>
    <row r="56">
      <c r="A56" s="14" t="n"/>
      <c r="B56" s="14" t="n"/>
      <c r="C56" s="14" t="n"/>
      <c r="D56" s="14" t="n"/>
      <c r="E56" s="15" t="n"/>
      <c r="F56" s="15" t="n"/>
      <c r="G56" s="14" t="n"/>
      <c r="H56" s="14">
        <f>IF(A56="","",SUMIFS(Hareketler!$E$5:$E$3004,Hareketler!$B$5:$B$3004,A56,Hareketler!$D$5:$D$3004,"Giriş")+SUMIFS(Hareketler!$E$5:$E$3004,Hareketler!$B$5:$B$3004,A56,Hareketler!$D$5:$D$3004,"İade girişi"))</f>
        <v/>
      </c>
      <c r="I56" s="14">
        <f>IF(A56="","",SUMIFS(Hareketler!$E$5:$E$3004,Hareketler!$B$5:$B$3004,A56,Hareketler!$D$5:$D$3004,"Çıkış")+SUMIFS(Hareketler!$E$5:$E$3004,Hareketler!$B$5:$B$3004,A56,Hareketler!$D$5:$D$3004,"Fire / kayıp"))</f>
        <v/>
      </c>
      <c r="J56" s="14">
        <f>IF(A56="","",N(G56)+H56-I56)</f>
        <v/>
      </c>
      <c r="K56" s="14" t="n"/>
      <c r="L56" s="14" t="n"/>
      <c r="M56" s="14">
        <f>IF(A56="","",ROUND(SUMIFS(Hareketler!$E$5:$E$3004,Hareketler!$B$5:$B$3004,A56,Hareketler!$D$5:$D$3004,"Çıkış",Hareketler!$A$5:$A$3004,"&gt;="&amp;(TODAY()-30))/30,2))</f>
        <v/>
      </c>
      <c r="N56" s="14">
        <f>IF(A56="","",ROUNDUP(M56*N(K56)+N(L56),0))</f>
        <v/>
      </c>
      <c r="O56" s="14">
        <f>IF(A56="","",IF(J56&lt;=0,"TÜKENDİ",IF(J56&lt;=N56,"SİPARİŞ VER","yeterli")))</f>
        <v/>
      </c>
      <c r="P56" s="15">
        <f>IF(A56="","",J56*N(E56))</f>
        <v/>
      </c>
      <c r="Q56" s="16">
        <f>IF(OR(A56="",N(F56)=0),"",(F56-E56)/F56)</f>
        <v/>
      </c>
      <c r="R56" s="15">
        <f>IF(A56="","",J56*N(F56))</f>
        <v/>
      </c>
    </row>
    <row r="57">
      <c r="A57" s="14" t="n"/>
      <c r="B57" s="14" t="n"/>
      <c r="C57" s="14" t="n"/>
      <c r="D57" s="14" t="n"/>
      <c r="E57" s="15" t="n"/>
      <c r="F57" s="15" t="n"/>
      <c r="G57" s="14" t="n"/>
      <c r="H57" s="14">
        <f>IF(A57="","",SUMIFS(Hareketler!$E$5:$E$3004,Hareketler!$B$5:$B$3004,A57,Hareketler!$D$5:$D$3004,"Giriş")+SUMIFS(Hareketler!$E$5:$E$3004,Hareketler!$B$5:$B$3004,A57,Hareketler!$D$5:$D$3004,"İade girişi"))</f>
        <v/>
      </c>
      <c r="I57" s="14">
        <f>IF(A57="","",SUMIFS(Hareketler!$E$5:$E$3004,Hareketler!$B$5:$B$3004,A57,Hareketler!$D$5:$D$3004,"Çıkış")+SUMIFS(Hareketler!$E$5:$E$3004,Hareketler!$B$5:$B$3004,A57,Hareketler!$D$5:$D$3004,"Fire / kayıp"))</f>
        <v/>
      </c>
      <c r="J57" s="14">
        <f>IF(A57="","",N(G57)+H57-I57)</f>
        <v/>
      </c>
      <c r="K57" s="14" t="n"/>
      <c r="L57" s="14" t="n"/>
      <c r="M57" s="14">
        <f>IF(A57="","",ROUND(SUMIFS(Hareketler!$E$5:$E$3004,Hareketler!$B$5:$B$3004,A57,Hareketler!$D$5:$D$3004,"Çıkış",Hareketler!$A$5:$A$3004,"&gt;="&amp;(TODAY()-30))/30,2))</f>
        <v/>
      </c>
      <c r="N57" s="14">
        <f>IF(A57="","",ROUNDUP(M57*N(K57)+N(L57),0))</f>
        <v/>
      </c>
      <c r="O57" s="14">
        <f>IF(A57="","",IF(J57&lt;=0,"TÜKENDİ",IF(J57&lt;=N57,"SİPARİŞ VER","yeterli")))</f>
        <v/>
      </c>
      <c r="P57" s="15">
        <f>IF(A57="","",J57*N(E57))</f>
        <v/>
      </c>
      <c r="Q57" s="16">
        <f>IF(OR(A57="",N(F57)=0),"",(F57-E57)/F57)</f>
        <v/>
      </c>
      <c r="R57" s="15">
        <f>IF(A57="","",J57*N(F57))</f>
        <v/>
      </c>
    </row>
    <row r="58">
      <c r="A58" s="14" t="n"/>
      <c r="B58" s="14" t="n"/>
      <c r="C58" s="14" t="n"/>
      <c r="D58" s="14" t="n"/>
      <c r="E58" s="15" t="n"/>
      <c r="F58" s="15" t="n"/>
      <c r="G58" s="14" t="n"/>
      <c r="H58" s="14">
        <f>IF(A58="","",SUMIFS(Hareketler!$E$5:$E$3004,Hareketler!$B$5:$B$3004,A58,Hareketler!$D$5:$D$3004,"Giriş")+SUMIFS(Hareketler!$E$5:$E$3004,Hareketler!$B$5:$B$3004,A58,Hareketler!$D$5:$D$3004,"İade girişi"))</f>
        <v/>
      </c>
      <c r="I58" s="14">
        <f>IF(A58="","",SUMIFS(Hareketler!$E$5:$E$3004,Hareketler!$B$5:$B$3004,A58,Hareketler!$D$5:$D$3004,"Çıkış")+SUMIFS(Hareketler!$E$5:$E$3004,Hareketler!$B$5:$B$3004,A58,Hareketler!$D$5:$D$3004,"Fire / kayıp"))</f>
        <v/>
      </c>
      <c r="J58" s="14">
        <f>IF(A58="","",N(G58)+H58-I58)</f>
        <v/>
      </c>
      <c r="K58" s="14" t="n"/>
      <c r="L58" s="14" t="n"/>
      <c r="M58" s="14">
        <f>IF(A58="","",ROUND(SUMIFS(Hareketler!$E$5:$E$3004,Hareketler!$B$5:$B$3004,A58,Hareketler!$D$5:$D$3004,"Çıkış",Hareketler!$A$5:$A$3004,"&gt;="&amp;(TODAY()-30))/30,2))</f>
        <v/>
      </c>
      <c r="N58" s="14">
        <f>IF(A58="","",ROUNDUP(M58*N(K58)+N(L58),0))</f>
        <v/>
      </c>
      <c r="O58" s="14">
        <f>IF(A58="","",IF(J58&lt;=0,"TÜKENDİ",IF(J58&lt;=N58,"SİPARİŞ VER","yeterli")))</f>
        <v/>
      </c>
      <c r="P58" s="15">
        <f>IF(A58="","",J58*N(E58))</f>
        <v/>
      </c>
      <c r="Q58" s="16">
        <f>IF(OR(A58="",N(F58)=0),"",(F58-E58)/F58)</f>
        <v/>
      </c>
      <c r="R58" s="15">
        <f>IF(A58="","",J58*N(F58))</f>
        <v/>
      </c>
    </row>
    <row r="59">
      <c r="A59" s="14" t="n"/>
      <c r="B59" s="14" t="n"/>
      <c r="C59" s="14" t="n"/>
      <c r="D59" s="14" t="n"/>
      <c r="E59" s="15" t="n"/>
      <c r="F59" s="15" t="n"/>
      <c r="G59" s="14" t="n"/>
      <c r="H59" s="14">
        <f>IF(A59="","",SUMIFS(Hareketler!$E$5:$E$3004,Hareketler!$B$5:$B$3004,A59,Hareketler!$D$5:$D$3004,"Giriş")+SUMIFS(Hareketler!$E$5:$E$3004,Hareketler!$B$5:$B$3004,A59,Hareketler!$D$5:$D$3004,"İade girişi"))</f>
        <v/>
      </c>
      <c r="I59" s="14">
        <f>IF(A59="","",SUMIFS(Hareketler!$E$5:$E$3004,Hareketler!$B$5:$B$3004,A59,Hareketler!$D$5:$D$3004,"Çıkış")+SUMIFS(Hareketler!$E$5:$E$3004,Hareketler!$B$5:$B$3004,A59,Hareketler!$D$5:$D$3004,"Fire / kayıp"))</f>
        <v/>
      </c>
      <c r="J59" s="14">
        <f>IF(A59="","",N(G59)+H59-I59)</f>
        <v/>
      </c>
      <c r="K59" s="14" t="n"/>
      <c r="L59" s="14" t="n"/>
      <c r="M59" s="14">
        <f>IF(A59="","",ROUND(SUMIFS(Hareketler!$E$5:$E$3004,Hareketler!$B$5:$B$3004,A59,Hareketler!$D$5:$D$3004,"Çıkış",Hareketler!$A$5:$A$3004,"&gt;="&amp;(TODAY()-30))/30,2))</f>
        <v/>
      </c>
      <c r="N59" s="14">
        <f>IF(A59="","",ROUNDUP(M59*N(K59)+N(L59),0))</f>
        <v/>
      </c>
      <c r="O59" s="14">
        <f>IF(A59="","",IF(J59&lt;=0,"TÜKENDİ",IF(J59&lt;=N59,"SİPARİŞ VER","yeterli")))</f>
        <v/>
      </c>
      <c r="P59" s="15">
        <f>IF(A59="","",J59*N(E59))</f>
        <v/>
      </c>
      <c r="Q59" s="16">
        <f>IF(OR(A59="",N(F59)=0),"",(F59-E59)/F59)</f>
        <v/>
      </c>
      <c r="R59" s="15">
        <f>IF(A59="","",J59*N(F59))</f>
        <v/>
      </c>
    </row>
    <row r="60">
      <c r="A60" s="14" t="n"/>
      <c r="B60" s="14" t="n"/>
      <c r="C60" s="14" t="n"/>
      <c r="D60" s="14" t="n"/>
      <c r="E60" s="15" t="n"/>
      <c r="F60" s="15" t="n"/>
      <c r="G60" s="14" t="n"/>
      <c r="H60" s="14">
        <f>IF(A60="","",SUMIFS(Hareketler!$E$5:$E$3004,Hareketler!$B$5:$B$3004,A60,Hareketler!$D$5:$D$3004,"Giriş")+SUMIFS(Hareketler!$E$5:$E$3004,Hareketler!$B$5:$B$3004,A60,Hareketler!$D$5:$D$3004,"İade girişi"))</f>
        <v/>
      </c>
      <c r="I60" s="14">
        <f>IF(A60="","",SUMIFS(Hareketler!$E$5:$E$3004,Hareketler!$B$5:$B$3004,A60,Hareketler!$D$5:$D$3004,"Çıkış")+SUMIFS(Hareketler!$E$5:$E$3004,Hareketler!$B$5:$B$3004,A60,Hareketler!$D$5:$D$3004,"Fire / kayıp"))</f>
        <v/>
      </c>
      <c r="J60" s="14">
        <f>IF(A60="","",N(G60)+H60-I60)</f>
        <v/>
      </c>
      <c r="K60" s="14" t="n"/>
      <c r="L60" s="14" t="n"/>
      <c r="M60" s="14">
        <f>IF(A60="","",ROUND(SUMIFS(Hareketler!$E$5:$E$3004,Hareketler!$B$5:$B$3004,A60,Hareketler!$D$5:$D$3004,"Çıkış",Hareketler!$A$5:$A$3004,"&gt;="&amp;(TODAY()-30))/30,2))</f>
        <v/>
      </c>
      <c r="N60" s="14">
        <f>IF(A60="","",ROUNDUP(M60*N(K60)+N(L60),0))</f>
        <v/>
      </c>
      <c r="O60" s="14">
        <f>IF(A60="","",IF(J60&lt;=0,"TÜKENDİ",IF(J60&lt;=N60,"SİPARİŞ VER","yeterli")))</f>
        <v/>
      </c>
      <c r="P60" s="15">
        <f>IF(A60="","",J60*N(E60))</f>
        <v/>
      </c>
      <c r="Q60" s="16">
        <f>IF(OR(A60="",N(F60)=0),"",(F60-E60)/F60)</f>
        <v/>
      </c>
      <c r="R60" s="15">
        <f>IF(A60="","",J60*N(F60))</f>
        <v/>
      </c>
    </row>
    <row r="61">
      <c r="A61" s="14" t="n"/>
      <c r="B61" s="14" t="n"/>
      <c r="C61" s="14" t="n"/>
      <c r="D61" s="14" t="n"/>
      <c r="E61" s="15" t="n"/>
      <c r="F61" s="15" t="n"/>
      <c r="G61" s="14" t="n"/>
      <c r="H61" s="14">
        <f>IF(A61="","",SUMIFS(Hareketler!$E$5:$E$3004,Hareketler!$B$5:$B$3004,A61,Hareketler!$D$5:$D$3004,"Giriş")+SUMIFS(Hareketler!$E$5:$E$3004,Hareketler!$B$5:$B$3004,A61,Hareketler!$D$5:$D$3004,"İade girişi"))</f>
        <v/>
      </c>
      <c r="I61" s="14">
        <f>IF(A61="","",SUMIFS(Hareketler!$E$5:$E$3004,Hareketler!$B$5:$B$3004,A61,Hareketler!$D$5:$D$3004,"Çıkış")+SUMIFS(Hareketler!$E$5:$E$3004,Hareketler!$B$5:$B$3004,A61,Hareketler!$D$5:$D$3004,"Fire / kayıp"))</f>
        <v/>
      </c>
      <c r="J61" s="14">
        <f>IF(A61="","",N(G61)+H61-I61)</f>
        <v/>
      </c>
      <c r="K61" s="14" t="n"/>
      <c r="L61" s="14" t="n"/>
      <c r="M61" s="14">
        <f>IF(A61="","",ROUND(SUMIFS(Hareketler!$E$5:$E$3004,Hareketler!$B$5:$B$3004,A61,Hareketler!$D$5:$D$3004,"Çıkış",Hareketler!$A$5:$A$3004,"&gt;="&amp;(TODAY()-30))/30,2))</f>
        <v/>
      </c>
      <c r="N61" s="14">
        <f>IF(A61="","",ROUNDUP(M61*N(K61)+N(L61),0))</f>
        <v/>
      </c>
      <c r="O61" s="14">
        <f>IF(A61="","",IF(J61&lt;=0,"TÜKENDİ",IF(J61&lt;=N61,"SİPARİŞ VER","yeterli")))</f>
        <v/>
      </c>
      <c r="P61" s="15">
        <f>IF(A61="","",J61*N(E61))</f>
        <v/>
      </c>
      <c r="Q61" s="16">
        <f>IF(OR(A61="",N(F61)=0),"",(F61-E61)/F61)</f>
        <v/>
      </c>
      <c r="R61" s="15">
        <f>IF(A61="","",J61*N(F61))</f>
        <v/>
      </c>
    </row>
    <row r="62">
      <c r="A62" s="14" t="n"/>
      <c r="B62" s="14" t="n"/>
      <c r="C62" s="14" t="n"/>
      <c r="D62" s="14" t="n"/>
      <c r="E62" s="15" t="n"/>
      <c r="F62" s="15" t="n"/>
      <c r="G62" s="14" t="n"/>
      <c r="H62" s="14">
        <f>IF(A62="","",SUMIFS(Hareketler!$E$5:$E$3004,Hareketler!$B$5:$B$3004,A62,Hareketler!$D$5:$D$3004,"Giriş")+SUMIFS(Hareketler!$E$5:$E$3004,Hareketler!$B$5:$B$3004,A62,Hareketler!$D$5:$D$3004,"İade girişi"))</f>
        <v/>
      </c>
      <c r="I62" s="14">
        <f>IF(A62="","",SUMIFS(Hareketler!$E$5:$E$3004,Hareketler!$B$5:$B$3004,A62,Hareketler!$D$5:$D$3004,"Çıkış")+SUMIFS(Hareketler!$E$5:$E$3004,Hareketler!$B$5:$B$3004,A62,Hareketler!$D$5:$D$3004,"Fire / kayıp"))</f>
        <v/>
      </c>
      <c r="J62" s="14">
        <f>IF(A62="","",N(G62)+H62-I62)</f>
        <v/>
      </c>
      <c r="K62" s="14" t="n"/>
      <c r="L62" s="14" t="n"/>
      <c r="M62" s="14">
        <f>IF(A62="","",ROUND(SUMIFS(Hareketler!$E$5:$E$3004,Hareketler!$B$5:$B$3004,A62,Hareketler!$D$5:$D$3004,"Çıkış",Hareketler!$A$5:$A$3004,"&gt;="&amp;(TODAY()-30))/30,2))</f>
        <v/>
      </c>
      <c r="N62" s="14">
        <f>IF(A62="","",ROUNDUP(M62*N(K62)+N(L62),0))</f>
        <v/>
      </c>
      <c r="O62" s="14">
        <f>IF(A62="","",IF(J62&lt;=0,"TÜKENDİ",IF(J62&lt;=N62,"SİPARİŞ VER","yeterli")))</f>
        <v/>
      </c>
      <c r="P62" s="15">
        <f>IF(A62="","",J62*N(E62))</f>
        <v/>
      </c>
      <c r="Q62" s="16">
        <f>IF(OR(A62="",N(F62)=0),"",(F62-E62)/F62)</f>
        <v/>
      </c>
      <c r="R62" s="15">
        <f>IF(A62="","",J62*N(F62))</f>
        <v/>
      </c>
    </row>
    <row r="63">
      <c r="A63" s="14" t="n"/>
      <c r="B63" s="14" t="n"/>
      <c r="C63" s="14" t="n"/>
      <c r="D63" s="14" t="n"/>
      <c r="E63" s="15" t="n"/>
      <c r="F63" s="15" t="n"/>
      <c r="G63" s="14" t="n"/>
      <c r="H63" s="14">
        <f>IF(A63="","",SUMIFS(Hareketler!$E$5:$E$3004,Hareketler!$B$5:$B$3004,A63,Hareketler!$D$5:$D$3004,"Giriş")+SUMIFS(Hareketler!$E$5:$E$3004,Hareketler!$B$5:$B$3004,A63,Hareketler!$D$5:$D$3004,"İade girişi"))</f>
        <v/>
      </c>
      <c r="I63" s="14">
        <f>IF(A63="","",SUMIFS(Hareketler!$E$5:$E$3004,Hareketler!$B$5:$B$3004,A63,Hareketler!$D$5:$D$3004,"Çıkış")+SUMIFS(Hareketler!$E$5:$E$3004,Hareketler!$B$5:$B$3004,A63,Hareketler!$D$5:$D$3004,"Fire / kayıp"))</f>
        <v/>
      </c>
      <c r="J63" s="14">
        <f>IF(A63="","",N(G63)+H63-I63)</f>
        <v/>
      </c>
      <c r="K63" s="14" t="n"/>
      <c r="L63" s="14" t="n"/>
      <c r="M63" s="14">
        <f>IF(A63="","",ROUND(SUMIFS(Hareketler!$E$5:$E$3004,Hareketler!$B$5:$B$3004,A63,Hareketler!$D$5:$D$3004,"Çıkış",Hareketler!$A$5:$A$3004,"&gt;="&amp;(TODAY()-30))/30,2))</f>
        <v/>
      </c>
      <c r="N63" s="14">
        <f>IF(A63="","",ROUNDUP(M63*N(K63)+N(L63),0))</f>
        <v/>
      </c>
      <c r="O63" s="14">
        <f>IF(A63="","",IF(J63&lt;=0,"TÜKENDİ",IF(J63&lt;=N63,"SİPARİŞ VER","yeterli")))</f>
        <v/>
      </c>
      <c r="P63" s="15">
        <f>IF(A63="","",J63*N(E63))</f>
        <v/>
      </c>
      <c r="Q63" s="16">
        <f>IF(OR(A63="",N(F63)=0),"",(F63-E63)/F63)</f>
        <v/>
      </c>
      <c r="R63" s="15">
        <f>IF(A63="","",J63*N(F63))</f>
        <v/>
      </c>
    </row>
    <row r="64">
      <c r="A64" s="14" t="n"/>
      <c r="B64" s="14" t="n"/>
      <c r="C64" s="14" t="n"/>
      <c r="D64" s="14" t="n"/>
      <c r="E64" s="15" t="n"/>
      <c r="F64" s="15" t="n"/>
      <c r="G64" s="14" t="n"/>
      <c r="H64" s="14">
        <f>IF(A64="","",SUMIFS(Hareketler!$E$5:$E$3004,Hareketler!$B$5:$B$3004,A64,Hareketler!$D$5:$D$3004,"Giriş")+SUMIFS(Hareketler!$E$5:$E$3004,Hareketler!$B$5:$B$3004,A64,Hareketler!$D$5:$D$3004,"İade girişi"))</f>
        <v/>
      </c>
      <c r="I64" s="14">
        <f>IF(A64="","",SUMIFS(Hareketler!$E$5:$E$3004,Hareketler!$B$5:$B$3004,A64,Hareketler!$D$5:$D$3004,"Çıkış")+SUMIFS(Hareketler!$E$5:$E$3004,Hareketler!$B$5:$B$3004,A64,Hareketler!$D$5:$D$3004,"Fire / kayıp"))</f>
        <v/>
      </c>
      <c r="J64" s="14">
        <f>IF(A64="","",N(G64)+H64-I64)</f>
        <v/>
      </c>
      <c r="K64" s="14" t="n"/>
      <c r="L64" s="14" t="n"/>
      <c r="M64" s="14">
        <f>IF(A64="","",ROUND(SUMIFS(Hareketler!$E$5:$E$3004,Hareketler!$B$5:$B$3004,A64,Hareketler!$D$5:$D$3004,"Çıkış",Hareketler!$A$5:$A$3004,"&gt;="&amp;(TODAY()-30))/30,2))</f>
        <v/>
      </c>
      <c r="N64" s="14">
        <f>IF(A64="","",ROUNDUP(M64*N(K64)+N(L64),0))</f>
        <v/>
      </c>
      <c r="O64" s="14">
        <f>IF(A64="","",IF(J64&lt;=0,"TÜKENDİ",IF(J64&lt;=N64,"SİPARİŞ VER","yeterli")))</f>
        <v/>
      </c>
      <c r="P64" s="15">
        <f>IF(A64="","",J64*N(E64))</f>
        <v/>
      </c>
      <c r="Q64" s="16">
        <f>IF(OR(A64="",N(F64)=0),"",(F64-E64)/F64)</f>
        <v/>
      </c>
      <c r="R64" s="15">
        <f>IF(A64="","",J64*N(F64))</f>
        <v/>
      </c>
    </row>
    <row r="65">
      <c r="A65" s="14" t="n"/>
      <c r="B65" s="14" t="n"/>
      <c r="C65" s="14" t="n"/>
      <c r="D65" s="14" t="n"/>
      <c r="E65" s="15" t="n"/>
      <c r="F65" s="15" t="n"/>
      <c r="G65" s="14" t="n"/>
      <c r="H65" s="14">
        <f>IF(A65="","",SUMIFS(Hareketler!$E$5:$E$3004,Hareketler!$B$5:$B$3004,A65,Hareketler!$D$5:$D$3004,"Giriş")+SUMIFS(Hareketler!$E$5:$E$3004,Hareketler!$B$5:$B$3004,A65,Hareketler!$D$5:$D$3004,"İade girişi"))</f>
        <v/>
      </c>
      <c r="I65" s="14">
        <f>IF(A65="","",SUMIFS(Hareketler!$E$5:$E$3004,Hareketler!$B$5:$B$3004,A65,Hareketler!$D$5:$D$3004,"Çıkış")+SUMIFS(Hareketler!$E$5:$E$3004,Hareketler!$B$5:$B$3004,A65,Hareketler!$D$5:$D$3004,"Fire / kayıp"))</f>
        <v/>
      </c>
      <c r="J65" s="14">
        <f>IF(A65="","",N(G65)+H65-I65)</f>
        <v/>
      </c>
      <c r="K65" s="14" t="n"/>
      <c r="L65" s="14" t="n"/>
      <c r="M65" s="14">
        <f>IF(A65="","",ROUND(SUMIFS(Hareketler!$E$5:$E$3004,Hareketler!$B$5:$B$3004,A65,Hareketler!$D$5:$D$3004,"Çıkış",Hareketler!$A$5:$A$3004,"&gt;="&amp;(TODAY()-30))/30,2))</f>
        <v/>
      </c>
      <c r="N65" s="14">
        <f>IF(A65="","",ROUNDUP(M65*N(K65)+N(L65),0))</f>
        <v/>
      </c>
      <c r="O65" s="14">
        <f>IF(A65="","",IF(J65&lt;=0,"TÜKENDİ",IF(J65&lt;=N65,"SİPARİŞ VER","yeterli")))</f>
        <v/>
      </c>
      <c r="P65" s="15">
        <f>IF(A65="","",J65*N(E65))</f>
        <v/>
      </c>
      <c r="Q65" s="16">
        <f>IF(OR(A65="",N(F65)=0),"",(F65-E65)/F65)</f>
        <v/>
      </c>
      <c r="R65" s="15">
        <f>IF(A65="","",J65*N(F65))</f>
        <v/>
      </c>
    </row>
    <row r="66">
      <c r="A66" s="14" t="n"/>
      <c r="B66" s="14" t="n"/>
      <c r="C66" s="14" t="n"/>
      <c r="D66" s="14" t="n"/>
      <c r="E66" s="15" t="n"/>
      <c r="F66" s="15" t="n"/>
      <c r="G66" s="14" t="n"/>
      <c r="H66" s="14">
        <f>IF(A66="","",SUMIFS(Hareketler!$E$5:$E$3004,Hareketler!$B$5:$B$3004,A66,Hareketler!$D$5:$D$3004,"Giriş")+SUMIFS(Hareketler!$E$5:$E$3004,Hareketler!$B$5:$B$3004,A66,Hareketler!$D$5:$D$3004,"İade girişi"))</f>
        <v/>
      </c>
      <c r="I66" s="14">
        <f>IF(A66="","",SUMIFS(Hareketler!$E$5:$E$3004,Hareketler!$B$5:$B$3004,A66,Hareketler!$D$5:$D$3004,"Çıkış")+SUMIFS(Hareketler!$E$5:$E$3004,Hareketler!$B$5:$B$3004,A66,Hareketler!$D$5:$D$3004,"Fire / kayıp"))</f>
        <v/>
      </c>
      <c r="J66" s="14">
        <f>IF(A66="","",N(G66)+H66-I66)</f>
        <v/>
      </c>
      <c r="K66" s="14" t="n"/>
      <c r="L66" s="14" t="n"/>
      <c r="M66" s="14">
        <f>IF(A66="","",ROUND(SUMIFS(Hareketler!$E$5:$E$3004,Hareketler!$B$5:$B$3004,A66,Hareketler!$D$5:$D$3004,"Çıkış",Hareketler!$A$5:$A$3004,"&gt;="&amp;(TODAY()-30))/30,2))</f>
        <v/>
      </c>
      <c r="N66" s="14">
        <f>IF(A66="","",ROUNDUP(M66*N(K66)+N(L66),0))</f>
        <v/>
      </c>
      <c r="O66" s="14">
        <f>IF(A66="","",IF(J66&lt;=0,"TÜKENDİ",IF(J66&lt;=N66,"SİPARİŞ VER","yeterli")))</f>
        <v/>
      </c>
      <c r="P66" s="15">
        <f>IF(A66="","",J66*N(E66))</f>
        <v/>
      </c>
      <c r="Q66" s="16">
        <f>IF(OR(A66="",N(F66)=0),"",(F66-E66)/F66)</f>
        <v/>
      </c>
      <c r="R66" s="15">
        <f>IF(A66="","",J66*N(F66))</f>
        <v/>
      </c>
    </row>
    <row r="67">
      <c r="A67" s="14" t="n"/>
      <c r="B67" s="14" t="n"/>
      <c r="C67" s="14" t="n"/>
      <c r="D67" s="14" t="n"/>
      <c r="E67" s="15" t="n"/>
      <c r="F67" s="15" t="n"/>
      <c r="G67" s="14" t="n"/>
      <c r="H67" s="14">
        <f>IF(A67="","",SUMIFS(Hareketler!$E$5:$E$3004,Hareketler!$B$5:$B$3004,A67,Hareketler!$D$5:$D$3004,"Giriş")+SUMIFS(Hareketler!$E$5:$E$3004,Hareketler!$B$5:$B$3004,A67,Hareketler!$D$5:$D$3004,"İade girişi"))</f>
        <v/>
      </c>
      <c r="I67" s="14">
        <f>IF(A67="","",SUMIFS(Hareketler!$E$5:$E$3004,Hareketler!$B$5:$B$3004,A67,Hareketler!$D$5:$D$3004,"Çıkış")+SUMIFS(Hareketler!$E$5:$E$3004,Hareketler!$B$5:$B$3004,A67,Hareketler!$D$5:$D$3004,"Fire / kayıp"))</f>
        <v/>
      </c>
      <c r="J67" s="14">
        <f>IF(A67="","",N(G67)+H67-I67)</f>
        <v/>
      </c>
      <c r="K67" s="14" t="n"/>
      <c r="L67" s="14" t="n"/>
      <c r="M67" s="14">
        <f>IF(A67="","",ROUND(SUMIFS(Hareketler!$E$5:$E$3004,Hareketler!$B$5:$B$3004,A67,Hareketler!$D$5:$D$3004,"Çıkış",Hareketler!$A$5:$A$3004,"&gt;="&amp;(TODAY()-30))/30,2))</f>
        <v/>
      </c>
      <c r="N67" s="14">
        <f>IF(A67="","",ROUNDUP(M67*N(K67)+N(L67),0))</f>
        <v/>
      </c>
      <c r="O67" s="14">
        <f>IF(A67="","",IF(J67&lt;=0,"TÜKENDİ",IF(J67&lt;=N67,"SİPARİŞ VER","yeterli")))</f>
        <v/>
      </c>
      <c r="P67" s="15">
        <f>IF(A67="","",J67*N(E67))</f>
        <v/>
      </c>
      <c r="Q67" s="16">
        <f>IF(OR(A67="",N(F67)=0),"",(F67-E67)/F67)</f>
        <v/>
      </c>
      <c r="R67" s="15">
        <f>IF(A67="","",J67*N(F67))</f>
        <v/>
      </c>
    </row>
    <row r="68">
      <c r="A68" s="14" t="n"/>
      <c r="B68" s="14" t="n"/>
      <c r="C68" s="14" t="n"/>
      <c r="D68" s="14" t="n"/>
      <c r="E68" s="15" t="n"/>
      <c r="F68" s="15" t="n"/>
      <c r="G68" s="14" t="n"/>
      <c r="H68" s="14">
        <f>IF(A68="","",SUMIFS(Hareketler!$E$5:$E$3004,Hareketler!$B$5:$B$3004,A68,Hareketler!$D$5:$D$3004,"Giriş")+SUMIFS(Hareketler!$E$5:$E$3004,Hareketler!$B$5:$B$3004,A68,Hareketler!$D$5:$D$3004,"İade girişi"))</f>
        <v/>
      </c>
      <c r="I68" s="14">
        <f>IF(A68="","",SUMIFS(Hareketler!$E$5:$E$3004,Hareketler!$B$5:$B$3004,A68,Hareketler!$D$5:$D$3004,"Çıkış")+SUMIFS(Hareketler!$E$5:$E$3004,Hareketler!$B$5:$B$3004,A68,Hareketler!$D$5:$D$3004,"Fire / kayıp"))</f>
        <v/>
      </c>
      <c r="J68" s="14">
        <f>IF(A68="","",N(G68)+H68-I68)</f>
        <v/>
      </c>
      <c r="K68" s="14" t="n"/>
      <c r="L68" s="14" t="n"/>
      <c r="M68" s="14">
        <f>IF(A68="","",ROUND(SUMIFS(Hareketler!$E$5:$E$3004,Hareketler!$B$5:$B$3004,A68,Hareketler!$D$5:$D$3004,"Çıkış",Hareketler!$A$5:$A$3004,"&gt;="&amp;(TODAY()-30))/30,2))</f>
        <v/>
      </c>
      <c r="N68" s="14">
        <f>IF(A68="","",ROUNDUP(M68*N(K68)+N(L68),0))</f>
        <v/>
      </c>
      <c r="O68" s="14">
        <f>IF(A68="","",IF(J68&lt;=0,"TÜKENDİ",IF(J68&lt;=N68,"SİPARİŞ VER","yeterli")))</f>
        <v/>
      </c>
      <c r="P68" s="15">
        <f>IF(A68="","",J68*N(E68))</f>
        <v/>
      </c>
      <c r="Q68" s="16">
        <f>IF(OR(A68="",N(F68)=0),"",(F68-E68)/F68)</f>
        <v/>
      </c>
      <c r="R68" s="15">
        <f>IF(A68="","",J68*N(F68))</f>
        <v/>
      </c>
    </row>
    <row r="69">
      <c r="A69" s="14" t="n"/>
      <c r="B69" s="14" t="n"/>
      <c r="C69" s="14" t="n"/>
      <c r="D69" s="14" t="n"/>
      <c r="E69" s="15" t="n"/>
      <c r="F69" s="15" t="n"/>
      <c r="G69" s="14" t="n"/>
      <c r="H69" s="14">
        <f>IF(A69="","",SUMIFS(Hareketler!$E$5:$E$3004,Hareketler!$B$5:$B$3004,A69,Hareketler!$D$5:$D$3004,"Giriş")+SUMIFS(Hareketler!$E$5:$E$3004,Hareketler!$B$5:$B$3004,A69,Hareketler!$D$5:$D$3004,"İade girişi"))</f>
        <v/>
      </c>
      <c r="I69" s="14">
        <f>IF(A69="","",SUMIFS(Hareketler!$E$5:$E$3004,Hareketler!$B$5:$B$3004,A69,Hareketler!$D$5:$D$3004,"Çıkış")+SUMIFS(Hareketler!$E$5:$E$3004,Hareketler!$B$5:$B$3004,A69,Hareketler!$D$5:$D$3004,"Fire / kayıp"))</f>
        <v/>
      </c>
      <c r="J69" s="14">
        <f>IF(A69="","",N(G69)+H69-I69)</f>
        <v/>
      </c>
      <c r="K69" s="14" t="n"/>
      <c r="L69" s="14" t="n"/>
      <c r="M69" s="14">
        <f>IF(A69="","",ROUND(SUMIFS(Hareketler!$E$5:$E$3004,Hareketler!$B$5:$B$3004,A69,Hareketler!$D$5:$D$3004,"Çıkış",Hareketler!$A$5:$A$3004,"&gt;="&amp;(TODAY()-30))/30,2))</f>
        <v/>
      </c>
      <c r="N69" s="14">
        <f>IF(A69="","",ROUNDUP(M69*N(K69)+N(L69),0))</f>
        <v/>
      </c>
      <c r="O69" s="14">
        <f>IF(A69="","",IF(J69&lt;=0,"TÜKENDİ",IF(J69&lt;=N69,"SİPARİŞ VER","yeterli")))</f>
        <v/>
      </c>
      <c r="P69" s="15">
        <f>IF(A69="","",J69*N(E69))</f>
        <v/>
      </c>
      <c r="Q69" s="16">
        <f>IF(OR(A69="",N(F69)=0),"",(F69-E69)/F69)</f>
        <v/>
      </c>
      <c r="R69" s="15">
        <f>IF(A69="","",J69*N(F69))</f>
        <v/>
      </c>
    </row>
    <row r="70">
      <c r="A70" s="14" t="n"/>
      <c r="B70" s="14" t="n"/>
      <c r="C70" s="14" t="n"/>
      <c r="D70" s="14" t="n"/>
      <c r="E70" s="15" t="n"/>
      <c r="F70" s="15" t="n"/>
      <c r="G70" s="14" t="n"/>
      <c r="H70" s="14">
        <f>IF(A70="","",SUMIFS(Hareketler!$E$5:$E$3004,Hareketler!$B$5:$B$3004,A70,Hareketler!$D$5:$D$3004,"Giriş")+SUMIFS(Hareketler!$E$5:$E$3004,Hareketler!$B$5:$B$3004,A70,Hareketler!$D$5:$D$3004,"İade girişi"))</f>
        <v/>
      </c>
      <c r="I70" s="14">
        <f>IF(A70="","",SUMIFS(Hareketler!$E$5:$E$3004,Hareketler!$B$5:$B$3004,A70,Hareketler!$D$5:$D$3004,"Çıkış")+SUMIFS(Hareketler!$E$5:$E$3004,Hareketler!$B$5:$B$3004,A70,Hareketler!$D$5:$D$3004,"Fire / kayıp"))</f>
        <v/>
      </c>
      <c r="J70" s="14">
        <f>IF(A70="","",N(G70)+H70-I70)</f>
        <v/>
      </c>
      <c r="K70" s="14" t="n"/>
      <c r="L70" s="14" t="n"/>
      <c r="M70" s="14">
        <f>IF(A70="","",ROUND(SUMIFS(Hareketler!$E$5:$E$3004,Hareketler!$B$5:$B$3004,A70,Hareketler!$D$5:$D$3004,"Çıkış",Hareketler!$A$5:$A$3004,"&gt;="&amp;(TODAY()-30))/30,2))</f>
        <v/>
      </c>
      <c r="N70" s="14">
        <f>IF(A70="","",ROUNDUP(M70*N(K70)+N(L70),0))</f>
        <v/>
      </c>
      <c r="O70" s="14">
        <f>IF(A70="","",IF(J70&lt;=0,"TÜKENDİ",IF(J70&lt;=N70,"SİPARİŞ VER","yeterli")))</f>
        <v/>
      </c>
      <c r="P70" s="15">
        <f>IF(A70="","",J70*N(E70))</f>
        <v/>
      </c>
      <c r="Q70" s="16">
        <f>IF(OR(A70="",N(F70)=0),"",(F70-E70)/F70)</f>
        <v/>
      </c>
      <c r="R70" s="15">
        <f>IF(A70="","",J70*N(F70))</f>
        <v/>
      </c>
    </row>
    <row r="71">
      <c r="A71" s="14" t="n"/>
      <c r="B71" s="14" t="n"/>
      <c r="C71" s="14" t="n"/>
      <c r="D71" s="14" t="n"/>
      <c r="E71" s="15" t="n"/>
      <c r="F71" s="15" t="n"/>
      <c r="G71" s="14" t="n"/>
      <c r="H71" s="14">
        <f>IF(A71="","",SUMIFS(Hareketler!$E$5:$E$3004,Hareketler!$B$5:$B$3004,A71,Hareketler!$D$5:$D$3004,"Giriş")+SUMIFS(Hareketler!$E$5:$E$3004,Hareketler!$B$5:$B$3004,A71,Hareketler!$D$5:$D$3004,"İade girişi"))</f>
        <v/>
      </c>
      <c r="I71" s="14">
        <f>IF(A71="","",SUMIFS(Hareketler!$E$5:$E$3004,Hareketler!$B$5:$B$3004,A71,Hareketler!$D$5:$D$3004,"Çıkış")+SUMIFS(Hareketler!$E$5:$E$3004,Hareketler!$B$5:$B$3004,A71,Hareketler!$D$5:$D$3004,"Fire / kayıp"))</f>
        <v/>
      </c>
      <c r="J71" s="14">
        <f>IF(A71="","",N(G71)+H71-I71)</f>
        <v/>
      </c>
      <c r="K71" s="14" t="n"/>
      <c r="L71" s="14" t="n"/>
      <c r="M71" s="14">
        <f>IF(A71="","",ROUND(SUMIFS(Hareketler!$E$5:$E$3004,Hareketler!$B$5:$B$3004,A71,Hareketler!$D$5:$D$3004,"Çıkış",Hareketler!$A$5:$A$3004,"&gt;="&amp;(TODAY()-30))/30,2))</f>
        <v/>
      </c>
      <c r="N71" s="14">
        <f>IF(A71="","",ROUNDUP(M71*N(K71)+N(L71),0))</f>
        <v/>
      </c>
      <c r="O71" s="14">
        <f>IF(A71="","",IF(J71&lt;=0,"TÜKENDİ",IF(J71&lt;=N71,"SİPARİŞ VER","yeterli")))</f>
        <v/>
      </c>
      <c r="P71" s="15">
        <f>IF(A71="","",J71*N(E71))</f>
        <v/>
      </c>
      <c r="Q71" s="16">
        <f>IF(OR(A71="",N(F71)=0),"",(F71-E71)/F71)</f>
        <v/>
      </c>
      <c r="R71" s="15">
        <f>IF(A71="","",J71*N(F71))</f>
        <v/>
      </c>
    </row>
    <row r="72">
      <c r="A72" s="14" t="n"/>
      <c r="B72" s="14" t="n"/>
      <c r="C72" s="14" t="n"/>
      <c r="D72" s="14" t="n"/>
      <c r="E72" s="15" t="n"/>
      <c r="F72" s="15" t="n"/>
      <c r="G72" s="14" t="n"/>
      <c r="H72" s="14">
        <f>IF(A72="","",SUMIFS(Hareketler!$E$5:$E$3004,Hareketler!$B$5:$B$3004,A72,Hareketler!$D$5:$D$3004,"Giriş")+SUMIFS(Hareketler!$E$5:$E$3004,Hareketler!$B$5:$B$3004,A72,Hareketler!$D$5:$D$3004,"İade girişi"))</f>
        <v/>
      </c>
      <c r="I72" s="14">
        <f>IF(A72="","",SUMIFS(Hareketler!$E$5:$E$3004,Hareketler!$B$5:$B$3004,A72,Hareketler!$D$5:$D$3004,"Çıkış")+SUMIFS(Hareketler!$E$5:$E$3004,Hareketler!$B$5:$B$3004,A72,Hareketler!$D$5:$D$3004,"Fire / kayıp"))</f>
        <v/>
      </c>
      <c r="J72" s="14">
        <f>IF(A72="","",N(G72)+H72-I72)</f>
        <v/>
      </c>
      <c r="K72" s="14" t="n"/>
      <c r="L72" s="14" t="n"/>
      <c r="M72" s="14">
        <f>IF(A72="","",ROUND(SUMIFS(Hareketler!$E$5:$E$3004,Hareketler!$B$5:$B$3004,A72,Hareketler!$D$5:$D$3004,"Çıkış",Hareketler!$A$5:$A$3004,"&gt;="&amp;(TODAY()-30))/30,2))</f>
        <v/>
      </c>
      <c r="N72" s="14">
        <f>IF(A72="","",ROUNDUP(M72*N(K72)+N(L72),0))</f>
        <v/>
      </c>
      <c r="O72" s="14">
        <f>IF(A72="","",IF(J72&lt;=0,"TÜKENDİ",IF(J72&lt;=N72,"SİPARİŞ VER","yeterli")))</f>
        <v/>
      </c>
      <c r="P72" s="15">
        <f>IF(A72="","",J72*N(E72))</f>
        <v/>
      </c>
      <c r="Q72" s="16">
        <f>IF(OR(A72="",N(F72)=0),"",(F72-E72)/F72)</f>
        <v/>
      </c>
      <c r="R72" s="15">
        <f>IF(A72="","",J72*N(F72))</f>
        <v/>
      </c>
    </row>
    <row r="73">
      <c r="A73" s="14" t="n"/>
      <c r="B73" s="14" t="n"/>
      <c r="C73" s="14" t="n"/>
      <c r="D73" s="14" t="n"/>
      <c r="E73" s="15" t="n"/>
      <c r="F73" s="15" t="n"/>
      <c r="G73" s="14" t="n"/>
      <c r="H73" s="14">
        <f>IF(A73="","",SUMIFS(Hareketler!$E$5:$E$3004,Hareketler!$B$5:$B$3004,A73,Hareketler!$D$5:$D$3004,"Giriş")+SUMIFS(Hareketler!$E$5:$E$3004,Hareketler!$B$5:$B$3004,A73,Hareketler!$D$5:$D$3004,"İade girişi"))</f>
        <v/>
      </c>
      <c r="I73" s="14">
        <f>IF(A73="","",SUMIFS(Hareketler!$E$5:$E$3004,Hareketler!$B$5:$B$3004,A73,Hareketler!$D$5:$D$3004,"Çıkış")+SUMIFS(Hareketler!$E$5:$E$3004,Hareketler!$B$5:$B$3004,A73,Hareketler!$D$5:$D$3004,"Fire / kayıp"))</f>
        <v/>
      </c>
      <c r="J73" s="14">
        <f>IF(A73="","",N(G73)+H73-I73)</f>
        <v/>
      </c>
      <c r="K73" s="14" t="n"/>
      <c r="L73" s="14" t="n"/>
      <c r="M73" s="14">
        <f>IF(A73="","",ROUND(SUMIFS(Hareketler!$E$5:$E$3004,Hareketler!$B$5:$B$3004,A73,Hareketler!$D$5:$D$3004,"Çıkış",Hareketler!$A$5:$A$3004,"&gt;="&amp;(TODAY()-30))/30,2))</f>
        <v/>
      </c>
      <c r="N73" s="14">
        <f>IF(A73="","",ROUNDUP(M73*N(K73)+N(L73),0))</f>
        <v/>
      </c>
      <c r="O73" s="14">
        <f>IF(A73="","",IF(J73&lt;=0,"TÜKENDİ",IF(J73&lt;=N73,"SİPARİŞ VER","yeterli")))</f>
        <v/>
      </c>
      <c r="P73" s="15">
        <f>IF(A73="","",J73*N(E73))</f>
        <v/>
      </c>
      <c r="Q73" s="16">
        <f>IF(OR(A73="",N(F73)=0),"",(F73-E73)/F73)</f>
        <v/>
      </c>
      <c r="R73" s="15">
        <f>IF(A73="","",J73*N(F73))</f>
        <v/>
      </c>
    </row>
    <row r="74">
      <c r="A74" s="14" t="n"/>
      <c r="B74" s="14" t="n"/>
      <c r="C74" s="14" t="n"/>
      <c r="D74" s="14" t="n"/>
      <c r="E74" s="15" t="n"/>
      <c r="F74" s="15" t="n"/>
      <c r="G74" s="14" t="n"/>
      <c r="H74" s="14">
        <f>IF(A74="","",SUMIFS(Hareketler!$E$5:$E$3004,Hareketler!$B$5:$B$3004,A74,Hareketler!$D$5:$D$3004,"Giriş")+SUMIFS(Hareketler!$E$5:$E$3004,Hareketler!$B$5:$B$3004,A74,Hareketler!$D$5:$D$3004,"İade girişi"))</f>
        <v/>
      </c>
      <c r="I74" s="14">
        <f>IF(A74="","",SUMIFS(Hareketler!$E$5:$E$3004,Hareketler!$B$5:$B$3004,A74,Hareketler!$D$5:$D$3004,"Çıkış")+SUMIFS(Hareketler!$E$5:$E$3004,Hareketler!$B$5:$B$3004,A74,Hareketler!$D$5:$D$3004,"Fire / kayıp"))</f>
        <v/>
      </c>
      <c r="J74" s="14">
        <f>IF(A74="","",N(G74)+H74-I74)</f>
        <v/>
      </c>
      <c r="K74" s="14" t="n"/>
      <c r="L74" s="14" t="n"/>
      <c r="M74" s="14">
        <f>IF(A74="","",ROUND(SUMIFS(Hareketler!$E$5:$E$3004,Hareketler!$B$5:$B$3004,A74,Hareketler!$D$5:$D$3004,"Çıkış",Hareketler!$A$5:$A$3004,"&gt;="&amp;(TODAY()-30))/30,2))</f>
        <v/>
      </c>
      <c r="N74" s="14">
        <f>IF(A74="","",ROUNDUP(M74*N(K74)+N(L74),0))</f>
        <v/>
      </c>
      <c r="O74" s="14">
        <f>IF(A74="","",IF(J74&lt;=0,"TÜKENDİ",IF(J74&lt;=N74,"SİPARİŞ VER","yeterli")))</f>
        <v/>
      </c>
      <c r="P74" s="15">
        <f>IF(A74="","",J74*N(E74))</f>
        <v/>
      </c>
      <c r="Q74" s="16">
        <f>IF(OR(A74="",N(F74)=0),"",(F74-E74)/F74)</f>
        <v/>
      </c>
      <c r="R74" s="15">
        <f>IF(A74="","",J74*N(F74))</f>
        <v/>
      </c>
    </row>
    <row r="75">
      <c r="A75" s="14" t="n"/>
      <c r="B75" s="14" t="n"/>
      <c r="C75" s="14" t="n"/>
      <c r="D75" s="14" t="n"/>
      <c r="E75" s="15" t="n"/>
      <c r="F75" s="15" t="n"/>
      <c r="G75" s="14" t="n"/>
      <c r="H75" s="14">
        <f>IF(A75="","",SUMIFS(Hareketler!$E$5:$E$3004,Hareketler!$B$5:$B$3004,A75,Hareketler!$D$5:$D$3004,"Giriş")+SUMIFS(Hareketler!$E$5:$E$3004,Hareketler!$B$5:$B$3004,A75,Hareketler!$D$5:$D$3004,"İade girişi"))</f>
        <v/>
      </c>
      <c r="I75" s="14">
        <f>IF(A75="","",SUMIFS(Hareketler!$E$5:$E$3004,Hareketler!$B$5:$B$3004,A75,Hareketler!$D$5:$D$3004,"Çıkış")+SUMIFS(Hareketler!$E$5:$E$3004,Hareketler!$B$5:$B$3004,A75,Hareketler!$D$5:$D$3004,"Fire / kayıp"))</f>
        <v/>
      </c>
      <c r="J75" s="14">
        <f>IF(A75="","",N(G75)+H75-I75)</f>
        <v/>
      </c>
      <c r="K75" s="14" t="n"/>
      <c r="L75" s="14" t="n"/>
      <c r="M75" s="14">
        <f>IF(A75="","",ROUND(SUMIFS(Hareketler!$E$5:$E$3004,Hareketler!$B$5:$B$3004,A75,Hareketler!$D$5:$D$3004,"Çıkış",Hareketler!$A$5:$A$3004,"&gt;="&amp;(TODAY()-30))/30,2))</f>
        <v/>
      </c>
      <c r="N75" s="14">
        <f>IF(A75="","",ROUNDUP(M75*N(K75)+N(L75),0))</f>
        <v/>
      </c>
      <c r="O75" s="14">
        <f>IF(A75="","",IF(J75&lt;=0,"TÜKENDİ",IF(J75&lt;=N75,"SİPARİŞ VER","yeterli")))</f>
        <v/>
      </c>
      <c r="P75" s="15">
        <f>IF(A75="","",J75*N(E75))</f>
        <v/>
      </c>
      <c r="Q75" s="16">
        <f>IF(OR(A75="",N(F75)=0),"",(F75-E75)/F75)</f>
        <v/>
      </c>
      <c r="R75" s="15">
        <f>IF(A75="","",J75*N(F75))</f>
        <v/>
      </c>
    </row>
    <row r="76">
      <c r="A76" s="14" t="n"/>
      <c r="B76" s="14" t="n"/>
      <c r="C76" s="14" t="n"/>
      <c r="D76" s="14" t="n"/>
      <c r="E76" s="15" t="n"/>
      <c r="F76" s="15" t="n"/>
      <c r="G76" s="14" t="n"/>
      <c r="H76" s="14">
        <f>IF(A76="","",SUMIFS(Hareketler!$E$5:$E$3004,Hareketler!$B$5:$B$3004,A76,Hareketler!$D$5:$D$3004,"Giriş")+SUMIFS(Hareketler!$E$5:$E$3004,Hareketler!$B$5:$B$3004,A76,Hareketler!$D$5:$D$3004,"İade girişi"))</f>
        <v/>
      </c>
      <c r="I76" s="14">
        <f>IF(A76="","",SUMIFS(Hareketler!$E$5:$E$3004,Hareketler!$B$5:$B$3004,A76,Hareketler!$D$5:$D$3004,"Çıkış")+SUMIFS(Hareketler!$E$5:$E$3004,Hareketler!$B$5:$B$3004,A76,Hareketler!$D$5:$D$3004,"Fire / kayıp"))</f>
        <v/>
      </c>
      <c r="J76" s="14">
        <f>IF(A76="","",N(G76)+H76-I76)</f>
        <v/>
      </c>
      <c r="K76" s="14" t="n"/>
      <c r="L76" s="14" t="n"/>
      <c r="M76" s="14">
        <f>IF(A76="","",ROUND(SUMIFS(Hareketler!$E$5:$E$3004,Hareketler!$B$5:$B$3004,A76,Hareketler!$D$5:$D$3004,"Çıkış",Hareketler!$A$5:$A$3004,"&gt;="&amp;(TODAY()-30))/30,2))</f>
        <v/>
      </c>
      <c r="N76" s="14">
        <f>IF(A76="","",ROUNDUP(M76*N(K76)+N(L76),0))</f>
        <v/>
      </c>
      <c r="O76" s="14">
        <f>IF(A76="","",IF(J76&lt;=0,"TÜKENDİ",IF(J76&lt;=N76,"SİPARİŞ VER","yeterli")))</f>
        <v/>
      </c>
      <c r="P76" s="15">
        <f>IF(A76="","",J76*N(E76))</f>
        <v/>
      </c>
      <c r="Q76" s="16">
        <f>IF(OR(A76="",N(F76)=0),"",(F76-E76)/F76)</f>
        <v/>
      </c>
      <c r="R76" s="15">
        <f>IF(A76="","",J76*N(F76))</f>
        <v/>
      </c>
    </row>
    <row r="77">
      <c r="A77" s="14" t="n"/>
      <c r="B77" s="14" t="n"/>
      <c r="C77" s="14" t="n"/>
      <c r="D77" s="14" t="n"/>
      <c r="E77" s="15" t="n"/>
      <c r="F77" s="15" t="n"/>
      <c r="G77" s="14" t="n"/>
      <c r="H77" s="14">
        <f>IF(A77="","",SUMIFS(Hareketler!$E$5:$E$3004,Hareketler!$B$5:$B$3004,A77,Hareketler!$D$5:$D$3004,"Giriş")+SUMIFS(Hareketler!$E$5:$E$3004,Hareketler!$B$5:$B$3004,A77,Hareketler!$D$5:$D$3004,"İade girişi"))</f>
        <v/>
      </c>
      <c r="I77" s="14">
        <f>IF(A77="","",SUMIFS(Hareketler!$E$5:$E$3004,Hareketler!$B$5:$B$3004,A77,Hareketler!$D$5:$D$3004,"Çıkış")+SUMIFS(Hareketler!$E$5:$E$3004,Hareketler!$B$5:$B$3004,A77,Hareketler!$D$5:$D$3004,"Fire / kayıp"))</f>
        <v/>
      </c>
      <c r="J77" s="14">
        <f>IF(A77="","",N(G77)+H77-I77)</f>
        <v/>
      </c>
      <c r="K77" s="14" t="n"/>
      <c r="L77" s="14" t="n"/>
      <c r="M77" s="14">
        <f>IF(A77="","",ROUND(SUMIFS(Hareketler!$E$5:$E$3004,Hareketler!$B$5:$B$3004,A77,Hareketler!$D$5:$D$3004,"Çıkış",Hareketler!$A$5:$A$3004,"&gt;="&amp;(TODAY()-30))/30,2))</f>
        <v/>
      </c>
      <c r="N77" s="14">
        <f>IF(A77="","",ROUNDUP(M77*N(K77)+N(L77),0))</f>
        <v/>
      </c>
      <c r="O77" s="14">
        <f>IF(A77="","",IF(J77&lt;=0,"TÜKENDİ",IF(J77&lt;=N77,"SİPARİŞ VER","yeterli")))</f>
        <v/>
      </c>
      <c r="P77" s="15">
        <f>IF(A77="","",J77*N(E77))</f>
        <v/>
      </c>
      <c r="Q77" s="16">
        <f>IF(OR(A77="",N(F77)=0),"",(F77-E77)/F77)</f>
        <v/>
      </c>
      <c r="R77" s="15">
        <f>IF(A77="","",J77*N(F77))</f>
        <v/>
      </c>
    </row>
    <row r="78">
      <c r="A78" s="14" t="n"/>
      <c r="B78" s="14" t="n"/>
      <c r="C78" s="14" t="n"/>
      <c r="D78" s="14" t="n"/>
      <c r="E78" s="15" t="n"/>
      <c r="F78" s="15" t="n"/>
      <c r="G78" s="14" t="n"/>
      <c r="H78" s="14">
        <f>IF(A78="","",SUMIFS(Hareketler!$E$5:$E$3004,Hareketler!$B$5:$B$3004,A78,Hareketler!$D$5:$D$3004,"Giriş")+SUMIFS(Hareketler!$E$5:$E$3004,Hareketler!$B$5:$B$3004,A78,Hareketler!$D$5:$D$3004,"İade girişi"))</f>
        <v/>
      </c>
      <c r="I78" s="14">
        <f>IF(A78="","",SUMIFS(Hareketler!$E$5:$E$3004,Hareketler!$B$5:$B$3004,A78,Hareketler!$D$5:$D$3004,"Çıkış")+SUMIFS(Hareketler!$E$5:$E$3004,Hareketler!$B$5:$B$3004,A78,Hareketler!$D$5:$D$3004,"Fire / kayıp"))</f>
        <v/>
      </c>
      <c r="J78" s="14">
        <f>IF(A78="","",N(G78)+H78-I78)</f>
        <v/>
      </c>
      <c r="K78" s="14" t="n"/>
      <c r="L78" s="14" t="n"/>
      <c r="M78" s="14">
        <f>IF(A78="","",ROUND(SUMIFS(Hareketler!$E$5:$E$3004,Hareketler!$B$5:$B$3004,A78,Hareketler!$D$5:$D$3004,"Çıkış",Hareketler!$A$5:$A$3004,"&gt;="&amp;(TODAY()-30))/30,2))</f>
        <v/>
      </c>
      <c r="N78" s="14">
        <f>IF(A78="","",ROUNDUP(M78*N(K78)+N(L78),0))</f>
        <v/>
      </c>
      <c r="O78" s="14">
        <f>IF(A78="","",IF(J78&lt;=0,"TÜKENDİ",IF(J78&lt;=N78,"SİPARİŞ VER","yeterli")))</f>
        <v/>
      </c>
      <c r="P78" s="15">
        <f>IF(A78="","",J78*N(E78))</f>
        <v/>
      </c>
      <c r="Q78" s="16">
        <f>IF(OR(A78="",N(F78)=0),"",(F78-E78)/F78)</f>
        <v/>
      </c>
      <c r="R78" s="15">
        <f>IF(A78="","",J78*N(F78))</f>
        <v/>
      </c>
    </row>
    <row r="79">
      <c r="A79" s="14" t="n"/>
      <c r="B79" s="14" t="n"/>
      <c r="C79" s="14" t="n"/>
      <c r="D79" s="14" t="n"/>
      <c r="E79" s="15" t="n"/>
      <c r="F79" s="15" t="n"/>
      <c r="G79" s="14" t="n"/>
      <c r="H79" s="14">
        <f>IF(A79="","",SUMIFS(Hareketler!$E$5:$E$3004,Hareketler!$B$5:$B$3004,A79,Hareketler!$D$5:$D$3004,"Giriş")+SUMIFS(Hareketler!$E$5:$E$3004,Hareketler!$B$5:$B$3004,A79,Hareketler!$D$5:$D$3004,"İade girişi"))</f>
        <v/>
      </c>
      <c r="I79" s="14">
        <f>IF(A79="","",SUMIFS(Hareketler!$E$5:$E$3004,Hareketler!$B$5:$B$3004,A79,Hareketler!$D$5:$D$3004,"Çıkış")+SUMIFS(Hareketler!$E$5:$E$3004,Hareketler!$B$5:$B$3004,A79,Hareketler!$D$5:$D$3004,"Fire / kayıp"))</f>
        <v/>
      </c>
      <c r="J79" s="14">
        <f>IF(A79="","",N(G79)+H79-I79)</f>
        <v/>
      </c>
      <c r="K79" s="14" t="n"/>
      <c r="L79" s="14" t="n"/>
      <c r="M79" s="14">
        <f>IF(A79="","",ROUND(SUMIFS(Hareketler!$E$5:$E$3004,Hareketler!$B$5:$B$3004,A79,Hareketler!$D$5:$D$3004,"Çıkış",Hareketler!$A$5:$A$3004,"&gt;="&amp;(TODAY()-30))/30,2))</f>
        <v/>
      </c>
      <c r="N79" s="14">
        <f>IF(A79="","",ROUNDUP(M79*N(K79)+N(L79),0))</f>
        <v/>
      </c>
      <c r="O79" s="14">
        <f>IF(A79="","",IF(J79&lt;=0,"TÜKENDİ",IF(J79&lt;=N79,"SİPARİŞ VER","yeterli")))</f>
        <v/>
      </c>
      <c r="P79" s="15">
        <f>IF(A79="","",J79*N(E79))</f>
        <v/>
      </c>
      <c r="Q79" s="16">
        <f>IF(OR(A79="",N(F79)=0),"",(F79-E79)/F79)</f>
        <v/>
      </c>
      <c r="R79" s="15">
        <f>IF(A79="","",J79*N(F79))</f>
        <v/>
      </c>
    </row>
    <row r="80">
      <c r="A80" s="14" t="n"/>
      <c r="B80" s="14" t="n"/>
      <c r="C80" s="14" t="n"/>
      <c r="D80" s="14" t="n"/>
      <c r="E80" s="15" t="n"/>
      <c r="F80" s="15" t="n"/>
      <c r="G80" s="14" t="n"/>
      <c r="H80" s="14">
        <f>IF(A80="","",SUMIFS(Hareketler!$E$5:$E$3004,Hareketler!$B$5:$B$3004,A80,Hareketler!$D$5:$D$3004,"Giriş")+SUMIFS(Hareketler!$E$5:$E$3004,Hareketler!$B$5:$B$3004,A80,Hareketler!$D$5:$D$3004,"İade girişi"))</f>
        <v/>
      </c>
      <c r="I80" s="14">
        <f>IF(A80="","",SUMIFS(Hareketler!$E$5:$E$3004,Hareketler!$B$5:$B$3004,A80,Hareketler!$D$5:$D$3004,"Çıkış")+SUMIFS(Hareketler!$E$5:$E$3004,Hareketler!$B$5:$B$3004,A80,Hareketler!$D$5:$D$3004,"Fire / kayıp"))</f>
        <v/>
      </c>
      <c r="J80" s="14">
        <f>IF(A80="","",N(G80)+H80-I80)</f>
        <v/>
      </c>
      <c r="K80" s="14" t="n"/>
      <c r="L80" s="14" t="n"/>
      <c r="M80" s="14">
        <f>IF(A80="","",ROUND(SUMIFS(Hareketler!$E$5:$E$3004,Hareketler!$B$5:$B$3004,A80,Hareketler!$D$5:$D$3004,"Çıkış",Hareketler!$A$5:$A$3004,"&gt;="&amp;(TODAY()-30))/30,2))</f>
        <v/>
      </c>
      <c r="N80" s="14">
        <f>IF(A80="","",ROUNDUP(M80*N(K80)+N(L80),0))</f>
        <v/>
      </c>
      <c r="O80" s="14">
        <f>IF(A80="","",IF(J80&lt;=0,"TÜKENDİ",IF(J80&lt;=N80,"SİPARİŞ VER","yeterli")))</f>
        <v/>
      </c>
      <c r="P80" s="15">
        <f>IF(A80="","",J80*N(E80))</f>
        <v/>
      </c>
      <c r="Q80" s="16">
        <f>IF(OR(A80="",N(F80)=0),"",(F80-E80)/F80)</f>
        <v/>
      </c>
      <c r="R80" s="15">
        <f>IF(A80="","",J80*N(F80))</f>
        <v/>
      </c>
    </row>
    <row r="81">
      <c r="A81" s="14" t="n"/>
      <c r="B81" s="14" t="n"/>
      <c r="C81" s="14" t="n"/>
      <c r="D81" s="14" t="n"/>
      <c r="E81" s="15" t="n"/>
      <c r="F81" s="15" t="n"/>
      <c r="G81" s="14" t="n"/>
      <c r="H81" s="14">
        <f>IF(A81="","",SUMIFS(Hareketler!$E$5:$E$3004,Hareketler!$B$5:$B$3004,A81,Hareketler!$D$5:$D$3004,"Giriş")+SUMIFS(Hareketler!$E$5:$E$3004,Hareketler!$B$5:$B$3004,A81,Hareketler!$D$5:$D$3004,"İade girişi"))</f>
        <v/>
      </c>
      <c r="I81" s="14">
        <f>IF(A81="","",SUMIFS(Hareketler!$E$5:$E$3004,Hareketler!$B$5:$B$3004,A81,Hareketler!$D$5:$D$3004,"Çıkış")+SUMIFS(Hareketler!$E$5:$E$3004,Hareketler!$B$5:$B$3004,A81,Hareketler!$D$5:$D$3004,"Fire / kayıp"))</f>
        <v/>
      </c>
      <c r="J81" s="14">
        <f>IF(A81="","",N(G81)+H81-I81)</f>
        <v/>
      </c>
      <c r="K81" s="14" t="n"/>
      <c r="L81" s="14" t="n"/>
      <c r="M81" s="14">
        <f>IF(A81="","",ROUND(SUMIFS(Hareketler!$E$5:$E$3004,Hareketler!$B$5:$B$3004,A81,Hareketler!$D$5:$D$3004,"Çıkış",Hareketler!$A$5:$A$3004,"&gt;="&amp;(TODAY()-30))/30,2))</f>
        <v/>
      </c>
      <c r="N81" s="14">
        <f>IF(A81="","",ROUNDUP(M81*N(K81)+N(L81),0))</f>
        <v/>
      </c>
      <c r="O81" s="14">
        <f>IF(A81="","",IF(J81&lt;=0,"TÜKENDİ",IF(J81&lt;=N81,"SİPARİŞ VER","yeterli")))</f>
        <v/>
      </c>
      <c r="P81" s="15">
        <f>IF(A81="","",J81*N(E81))</f>
        <v/>
      </c>
      <c r="Q81" s="16">
        <f>IF(OR(A81="",N(F81)=0),"",(F81-E81)/F81)</f>
        <v/>
      </c>
      <c r="R81" s="15">
        <f>IF(A81="","",J81*N(F81))</f>
        <v/>
      </c>
    </row>
    <row r="82">
      <c r="A82" s="14" t="n"/>
      <c r="B82" s="14" t="n"/>
      <c r="C82" s="14" t="n"/>
      <c r="D82" s="14" t="n"/>
      <c r="E82" s="15" t="n"/>
      <c r="F82" s="15" t="n"/>
      <c r="G82" s="14" t="n"/>
      <c r="H82" s="14">
        <f>IF(A82="","",SUMIFS(Hareketler!$E$5:$E$3004,Hareketler!$B$5:$B$3004,A82,Hareketler!$D$5:$D$3004,"Giriş")+SUMIFS(Hareketler!$E$5:$E$3004,Hareketler!$B$5:$B$3004,A82,Hareketler!$D$5:$D$3004,"İade girişi"))</f>
        <v/>
      </c>
      <c r="I82" s="14">
        <f>IF(A82="","",SUMIFS(Hareketler!$E$5:$E$3004,Hareketler!$B$5:$B$3004,A82,Hareketler!$D$5:$D$3004,"Çıkış")+SUMIFS(Hareketler!$E$5:$E$3004,Hareketler!$B$5:$B$3004,A82,Hareketler!$D$5:$D$3004,"Fire / kayıp"))</f>
        <v/>
      </c>
      <c r="J82" s="14">
        <f>IF(A82="","",N(G82)+H82-I82)</f>
        <v/>
      </c>
      <c r="K82" s="14" t="n"/>
      <c r="L82" s="14" t="n"/>
      <c r="M82" s="14">
        <f>IF(A82="","",ROUND(SUMIFS(Hareketler!$E$5:$E$3004,Hareketler!$B$5:$B$3004,A82,Hareketler!$D$5:$D$3004,"Çıkış",Hareketler!$A$5:$A$3004,"&gt;="&amp;(TODAY()-30))/30,2))</f>
        <v/>
      </c>
      <c r="N82" s="14">
        <f>IF(A82="","",ROUNDUP(M82*N(K82)+N(L82),0))</f>
        <v/>
      </c>
      <c r="O82" s="14">
        <f>IF(A82="","",IF(J82&lt;=0,"TÜKENDİ",IF(J82&lt;=N82,"SİPARİŞ VER","yeterli")))</f>
        <v/>
      </c>
      <c r="P82" s="15">
        <f>IF(A82="","",J82*N(E82))</f>
        <v/>
      </c>
      <c r="Q82" s="16">
        <f>IF(OR(A82="",N(F82)=0),"",(F82-E82)/F82)</f>
        <v/>
      </c>
      <c r="R82" s="15">
        <f>IF(A82="","",J82*N(F82))</f>
        <v/>
      </c>
    </row>
    <row r="83">
      <c r="A83" s="14" t="n"/>
      <c r="B83" s="14" t="n"/>
      <c r="C83" s="14" t="n"/>
      <c r="D83" s="14" t="n"/>
      <c r="E83" s="15" t="n"/>
      <c r="F83" s="15" t="n"/>
      <c r="G83" s="14" t="n"/>
      <c r="H83" s="14">
        <f>IF(A83="","",SUMIFS(Hareketler!$E$5:$E$3004,Hareketler!$B$5:$B$3004,A83,Hareketler!$D$5:$D$3004,"Giriş")+SUMIFS(Hareketler!$E$5:$E$3004,Hareketler!$B$5:$B$3004,A83,Hareketler!$D$5:$D$3004,"İade girişi"))</f>
        <v/>
      </c>
      <c r="I83" s="14">
        <f>IF(A83="","",SUMIFS(Hareketler!$E$5:$E$3004,Hareketler!$B$5:$B$3004,A83,Hareketler!$D$5:$D$3004,"Çıkış")+SUMIFS(Hareketler!$E$5:$E$3004,Hareketler!$B$5:$B$3004,A83,Hareketler!$D$5:$D$3004,"Fire / kayıp"))</f>
        <v/>
      </c>
      <c r="J83" s="14">
        <f>IF(A83="","",N(G83)+H83-I83)</f>
        <v/>
      </c>
      <c r="K83" s="14" t="n"/>
      <c r="L83" s="14" t="n"/>
      <c r="M83" s="14">
        <f>IF(A83="","",ROUND(SUMIFS(Hareketler!$E$5:$E$3004,Hareketler!$B$5:$B$3004,A83,Hareketler!$D$5:$D$3004,"Çıkış",Hareketler!$A$5:$A$3004,"&gt;="&amp;(TODAY()-30))/30,2))</f>
        <v/>
      </c>
      <c r="N83" s="14">
        <f>IF(A83="","",ROUNDUP(M83*N(K83)+N(L83),0))</f>
        <v/>
      </c>
      <c r="O83" s="14">
        <f>IF(A83="","",IF(J83&lt;=0,"TÜKENDİ",IF(J83&lt;=N83,"SİPARİŞ VER","yeterli")))</f>
        <v/>
      </c>
      <c r="P83" s="15">
        <f>IF(A83="","",J83*N(E83))</f>
        <v/>
      </c>
      <c r="Q83" s="16">
        <f>IF(OR(A83="",N(F83)=0),"",(F83-E83)/F83)</f>
        <v/>
      </c>
      <c r="R83" s="15">
        <f>IF(A83="","",J83*N(F83))</f>
        <v/>
      </c>
    </row>
    <row r="84">
      <c r="A84" s="14" t="n"/>
      <c r="B84" s="14" t="n"/>
      <c r="C84" s="14" t="n"/>
      <c r="D84" s="14" t="n"/>
      <c r="E84" s="15" t="n"/>
      <c r="F84" s="15" t="n"/>
      <c r="G84" s="14" t="n"/>
      <c r="H84" s="14">
        <f>IF(A84="","",SUMIFS(Hareketler!$E$5:$E$3004,Hareketler!$B$5:$B$3004,A84,Hareketler!$D$5:$D$3004,"Giriş")+SUMIFS(Hareketler!$E$5:$E$3004,Hareketler!$B$5:$B$3004,A84,Hareketler!$D$5:$D$3004,"İade girişi"))</f>
        <v/>
      </c>
      <c r="I84" s="14">
        <f>IF(A84="","",SUMIFS(Hareketler!$E$5:$E$3004,Hareketler!$B$5:$B$3004,A84,Hareketler!$D$5:$D$3004,"Çıkış")+SUMIFS(Hareketler!$E$5:$E$3004,Hareketler!$B$5:$B$3004,A84,Hareketler!$D$5:$D$3004,"Fire / kayıp"))</f>
        <v/>
      </c>
      <c r="J84" s="14">
        <f>IF(A84="","",N(G84)+H84-I84)</f>
        <v/>
      </c>
      <c r="K84" s="14" t="n"/>
      <c r="L84" s="14" t="n"/>
      <c r="M84" s="14">
        <f>IF(A84="","",ROUND(SUMIFS(Hareketler!$E$5:$E$3004,Hareketler!$B$5:$B$3004,A84,Hareketler!$D$5:$D$3004,"Çıkış",Hareketler!$A$5:$A$3004,"&gt;="&amp;(TODAY()-30))/30,2))</f>
        <v/>
      </c>
      <c r="N84" s="14">
        <f>IF(A84="","",ROUNDUP(M84*N(K84)+N(L84),0))</f>
        <v/>
      </c>
      <c r="O84" s="14">
        <f>IF(A84="","",IF(J84&lt;=0,"TÜKENDİ",IF(J84&lt;=N84,"SİPARİŞ VER","yeterli")))</f>
        <v/>
      </c>
      <c r="P84" s="15">
        <f>IF(A84="","",J84*N(E84))</f>
        <v/>
      </c>
      <c r="Q84" s="16">
        <f>IF(OR(A84="",N(F84)=0),"",(F84-E84)/F84)</f>
        <v/>
      </c>
      <c r="R84" s="15">
        <f>IF(A84="","",J84*N(F84))</f>
        <v/>
      </c>
    </row>
    <row r="85">
      <c r="A85" s="14" t="n"/>
      <c r="B85" s="14" t="n"/>
      <c r="C85" s="14" t="n"/>
      <c r="D85" s="14" t="n"/>
      <c r="E85" s="15" t="n"/>
      <c r="F85" s="15" t="n"/>
      <c r="G85" s="14" t="n"/>
      <c r="H85" s="14">
        <f>IF(A85="","",SUMIFS(Hareketler!$E$5:$E$3004,Hareketler!$B$5:$B$3004,A85,Hareketler!$D$5:$D$3004,"Giriş")+SUMIFS(Hareketler!$E$5:$E$3004,Hareketler!$B$5:$B$3004,A85,Hareketler!$D$5:$D$3004,"İade girişi"))</f>
        <v/>
      </c>
      <c r="I85" s="14">
        <f>IF(A85="","",SUMIFS(Hareketler!$E$5:$E$3004,Hareketler!$B$5:$B$3004,A85,Hareketler!$D$5:$D$3004,"Çıkış")+SUMIFS(Hareketler!$E$5:$E$3004,Hareketler!$B$5:$B$3004,A85,Hareketler!$D$5:$D$3004,"Fire / kayıp"))</f>
        <v/>
      </c>
      <c r="J85" s="14">
        <f>IF(A85="","",N(G85)+H85-I85)</f>
        <v/>
      </c>
      <c r="K85" s="14" t="n"/>
      <c r="L85" s="14" t="n"/>
      <c r="M85" s="14">
        <f>IF(A85="","",ROUND(SUMIFS(Hareketler!$E$5:$E$3004,Hareketler!$B$5:$B$3004,A85,Hareketler!$D$5:$D$3004,"Çıkış",Hareketler!$A$5:$A$3004,"&gt;="&amp;(TODAY()-30))/30,2))</f>
        <v/>
      </c>
      <c r="N85" s="14">
        <f>IF(A85="","",ROUNDUP(M85*N(K85)+N(L85),0))</f>
        <v/>
      </c>
      <c r="O85" s="14">
        <f>IF(A85="","",IF(J85&lt;=0,"TÜKENDİ",IF(J85&lt;=N85,"SİPARİŞ VER","yeterli")))</f>
        <v/>
      </c>
      <c r="P85" s="15">
        <f>IF(A85="","",J85*N(E85))</f>
        <v/>
      </c>
      <c r="Q85" s="16">
        <f>IF(OR(A85="",N(F85)=0),"",(F85-E85)/F85)</f>
        <v/>
      </c>
      <c r="R85" s="15">
        <f>IF(A85="","",J85*N(F85))</f>
        <v/>
      </c>
    </row>
    <row r="86">
      <c r="A86" s="14" t="n"/>
      <c r="B86" s="14" t="n"/>
      <c r="C86" s="14" t="n"/>
      <c r="D86" s="14" t="n"/>
      <c r="E86" s="15" t="n"/>
      <c r="F86" s="15" t="n"/>
      <c r="G86" s="14" t="n"/>
      <c r="H86" s="14">
        <f>IF(A86="","",SUMIFS(Hareketler!$E$5:$E$3004,Hareketler!$B$5:$B$3004,A86,Hareketler!$D$5:$D$3004,"Giriş")+SUMIFS(Hareketler!$E$5:$E$3004,Hareketler!$B$5:$B$3004,A86,Hareketler!$D$5:$D$3004,"İade girişi"))</f>
        <v/>
      </c>
      <c r="I86" s="14">
        <f>IF(A86="","",SUMIFS(Hareketler!$E$5:$E$3004,Hareketler!$B$5:$B$3004,A86,Hareketler!$D$5:$D$3004,"Çıkış")+SUMIFS(Hareketler!$E$5:$E$3004,Hareketler!$B$5:$B$3004,A86,Hareketler!$D$5:$D$3004,"Fire / kayıp"))</f>
        <v/>
      </c>
      <c r="J86" s="14">
        <f>IF(A86="","",N(G86)+H86-I86)</f>
        <v/>
      </c>
      <c r="K86" s="14" t="n"/>
      <c r="L86" s="14" t="n"/>
      <c r="M86" s="14">
        <f>IF(A86="","",ROUND(SUMIFS(Hareketler!$E$5:$E$3004,Hareketler!$B$5:$B$3004,A86,Hareketler!$D$5:$D$3004,"Çıkış",Hareketler!$A$5:$A$3004,"&gt;="&amp;(TODAY()-30))/30,2))</f>
        <v/>
      </c>
      <c r="N86" s="14">
        <f>IF(A86="","",ROUNDUP(M86*N(K86)+N(L86),0))</f>
        <v/>
      </c>
      <c r="O86" s="14">
        <f>IF(A86="","",IF(J86&lt;=0,"TÜKENDİ",IF(J86&lt;=N86,"SİPARİŞ VER","yeterli")))</f>
        <v/>
      </c>
      <c r="P86" s="15">
        <f>IF(A86="","",J86*N(E86))</f>
        <v/>
      </c>
      <c r="Q86" s="16">
        <f>IF(OR(A86="",N(F86)=0),"",(F86-E86)/F86)</f>
        <v/>
      </c>
      <c r="R86" s="15">
        <f>IF(A86="","",J86*N(F86))</f>
        <v/>
      </c>
    </row>
    <row r="87">
      <c r="A87" s="14" t="n"/>
      <c r="B87" s="14" t="n"/>
      <c r="C87" s="14" t="n"/>
      <c r="D87" s="14" t="n"/>
      <c r="E87" s="15" t="n"/>
      <c r="F87" s="15" t="n"/>
      <c r="G87" s="14" t="n"/>
      <c r="H87" s="14">
        <f>IF(A87="","",SUMIFS(Hareketler!$E$5:$E$3004,Hareketler!$B$5:$B$3004,A87,Hareketler!$D$5:$D$3004,"Giriş")+SUMIFS(Hareketler!$E$5:$E$3004,Hareketler!$B$5:$B$3004,A87,Hareketler!$D$5:$D$3004,"İade girişi"))</f>
        <v/>
      </c>
      <c r="I87" s="14">
        <f>IF(A87="","",SUMIFS(Hareketler!$E$5:$E$3004,Hareketler!$B$5:$B$3004,A87,Hareketler!$D$5:$D$3004,"Çıkış")+SUMIFS(Hareketler!$E$5:$E$3004,Hareketler!$B$5:$B$3004,A87,Hareketler!$D$5:$D$3004,"Fire / kayıp"))</f>
        <v/>
      </c>
      <c r="J87" s="14">
        <f>IF(A87="","",N(G87)+H87-I87)</f>
        <v/>
      </c>
      <c r="K87" s="14" t="n"/>
      <c r="L87" s="14" t="n"/>
      <c r="M87" s="14">
        <f>IF(A87="","",ROUND(SUMIFS(Hareketler!$E$5:$E$3004,Hareketler!$B$5:$B$3004,A87,Hareketler!$D$5:$D$3004,"Çıkış",Hareketler!$A$5:$A$3004,"&gt;="&amp;(TODAY()-30))/30,2))</f>
        <v/>
      </c>
      <c r="N87" s="14">
        <f>IF(A87="","",ROUNDUP(M87*N(K87)+N(L87),0))</f>
        <v/>
      </c>
      <c r="O87" s="14">
        <f>IF(A87="","",IF(J87&lt;=0,"TÜKENDİ",IF(J87&lt;=N87,"SİPARİŞ VER","yeterli")))</f>
        <v/>
      </c>
      <c r="P87" s="15">
        <f>IF(A87="","",J87*N(E87))</f>
        <v/>
      </c>
      <c r="Q87" s="16">
        <f>IF(OR(A87="",N(F87)=0),"",(F87-E87)/F87)</f>
        <v/>
      </c>
      <c r="R87" s="15">
        <f>IF(A87="","",J87*N(F87))</f>
        <v/>
      </c>
    </row>
    <row r="88">
      <c r="A88" s="14" t="n"/>
      <c r="B88" s="14" t="n"/>
      <c r="C88" s="14" t="n"/>
      <c r="D88" s="14" t="n"/>
      <c r="E88" s="15" t="n"/>
      <c r="F88" s="15" t="n"/>
      <c r="G88" s="14" t="n"/>
      <c r="H88" s="14">
        <f>IF(A88="","",SUMIFS(Hareketler!$E$5:$E$3004,Hareketler!$B$5:$B$3004,A88,Hareketler!$D$5:$D$3004,"Giriş")+SUMIFS(Hareketler!$E$5:$E$3004,Hareketler!$B$5:$B$3004,A88,Hareketler!$D$5:$D$3004,"İade girişi"))</f>
        <v/>
      </c>
      <c r="I88" s="14">
        <f>IF(A88="","",SUMIFS(Hareketler!$E$5:$E$3004,Hareketler!$B$5:$B$3004,A88,Hareketler!$D$5:$D$3004,"Çıkış")+SUMIFS(Hareketler!$E$5:$E$3004,Hareketler!$B$5:$B$3004,A88,Hareketler!$D$5:$D$3004,"Fire / kayıp"))</f>
        <v/>
      </c>
      <c r="J88" s="14">
        <f>IF(A88="","",N(G88)+H88-I88)</f>
        <v/>
      </c>
      <c r="K88" s="14" t="n"/>
      <c r="L88" s="14" t="n"/>
      <c r="M88" s="14">
        <f>IF(A88="","",ROUND(SUMIFS(Hareketler!$E$5:$E$3004,Hareketler!$B$5:$B$3004,A88,Hareketler!$D$5:$D$3004,"Çıkış",Hareketler!$A$5:$A$3004,"&gt;="&amp;(TODAY()-30))/30,2))</f>
        <v/>
      </c>
      <c r="N88" s="14">
        <f>IF(A88="","",ROUNDUP(M88*N(K88)+N(L88),0))</f>
        <v/>
      </c>
      <c r="O88" s="14">
        <f>IF(A88="","",IF(J88&lt;=0,"TÜKENDİ",IF(J88&lt;=N88,"SİPARİŞ VER","yeterli")))</f>
        <v/>
      </c>
      <c r="P88" s="15">
        <f>IF(A88="","",J88*N(E88))</f>
        <v/>
      </c>
      <c r="Q88" s="16">
        <f>IF(OR(A88="",N(F88)=0),"",(F88-E88)/F88)</f>
        <v/>
      </c>
      <c r="R88" s="15">
        <f>IF(A88="","",J88*N(F88))</f>
        <v/>
      </c>
    </row>
    <row r="89">
      <c r="A89" s="14" t="n"/>
      <c r="B89" s="14" t="n"/>
      <c r="C89" s="14" t="n"/>
      <c r="D89" s="14" t="n"/>
      <c r="E89" s="15" t="n"/>
      <c r="F89" s="15" t="n"/>
      <c r="G89" s="14" t="n"/>
      <c r="H89" s="14">
        <f>IF(A89="","",SUMIFS(Hareketler!$E$5:$E$3004,Hareketler!$B$5:$B$3004,A89,Hareketler!$D$5:$D$3004,"Giriş")+SUMIFS(Hareketler!$E$5:$E$3004,Hareketler!$B$5:$B$3004,A89,Hareketler!$D$5:$D$3004,"İade girişi"))</f>
        <v/>
      </c>
      <c r="I89" s="14">
        <f>IF(A89="","",SUMIFS(Hareketler!$E$5:$E$3004,Hareketler!$B$5:$B$3004,A89,Hareketler!$D$5:$D$3004,"Çıkış")+SUMIFS(Hareketler!$E$5:$E$3004,Hareketler!$B$5:$B$3004,A89,Hareketler!$D$5:$D$3004,"Fire / kayıp"))</f>
        <v/>
      </c>
      <c r="J89" s="14">
        <f>IF(A89="","",N(G89)+H89-I89)</f>
        <v/>
      </c>
      <c r="K89" s="14" t="n"/>
      <c r="L89" s="14" t="n"/>
      <c r="M89" s="14">
        <f>IF(A89="","",ROUND(SUMIFS(Hareketler!$E$5:$E$3004,Hareketler!$B$5:$B$3004,A89,Hareketler!$D$5:$D$3004,"Çıkış",Hareketler!$A$5:$A$3004,"&gt;="&amp;(TODAY()-30))/30,2))</f>
        <v/>
      </c>
      <c r="N89" s="14">
        <f>IF(A89="","",ROUNDUP(M89*N(K89)+N(L89),0))</f>
        <v/>
      </c>
      <c r="O89" s="14">
        <f>IF(A89="","",IF(J89&lt;=0,"TÜKENDİ",IF(J89&lt;=N89,"SİPARİŞ VER","yeterli")))</f>
        <v/>
      </c>
      <c r="P89" s="15">
        <f>IF(A89="","",J89*N(E89))</f>
        <v/>
      </c>
      <c r="Q89" s="16">
        <f>IF(OR(A89="",N(F89)=0),"",(F89-E89)/F89)</f>
        <v/>
      </c>
      <c r="R89" s="15">
        <f>IF(A89="","",J89*N(F89))</f>
        <v/>
      </c>
    </row>
    <row r="90">
      <c r="A90" s="14" t="n"/>
      <c r="B90" s="14" t="n"/>
      <c r="C90" s="14" t="n"/>
      <c r="D90" s="14" t="n"/>
      <c r="E90" s="15" t="n"/>
      <c r="F90" s="15" t="n"/>
      <c r="G90" s="14" t="n"/>
      <c r="H90" s="14">
        <f>IF(A90="","",SUMIFS(Hareketler!$E$5:$E$3004,Hareketler!$B$5:$B$3004,A90,Hareketler!$D$5:$D$3004,"Giriş")+SUMIFS(Hareketler!$E$5:$E$3004,Hareketler!$B$5:$B$3004,A90,Hareketler!$D$5:$D$3004,"İade girişi"))</f>
        <v/>
      </c>
      <c r="I90" s="14">
        <f>IF(A90="","",SUMIFS(Hareketler!$E$5:$E$3004,Hareketler!$B$5:$B$3004,A90,Hareketler!$D$5:$D$3004,"Çıkış")+SUMIFS(Hareketler!$E$5:$E$3004,Hareketler!$B$5:$B$3004,A90,Hareketler!$D$5:$D$3004,"Fire / kayıp"))</f>
        <v/>
      </c>
      <c r="J90" s="14">
        <f>IF(A90="","",N(G90)+H90-I90)</f>
        <v/>
      </c>
      <c r="K90" s="14" t="n"/>
      <c r="L90" s="14" t="n"/>
      <c r="M90" s="14">
        <f>IF(A90="","",ROUND(SUMIFS(Hareketler!$E$5:$E$3004,Hareketler!$B$5:$B$3004,A90,Hareketler!$D$5:$D$3004,"Çıkış",Hareketler!$A$5:$A$3004,"&gt;="&amp;(TODAY()-30))/30,2))</f>
        <v/>
      </c>
      <c r="N90" s="14">
        <f>IF(A90="","",ROUNDUP(M90*N(K90)+N(L90),0))</f>
        <v/>
      </c>
      <c r="O90" s="14">
        <f>IF(A90="","",IF(J90&lt;=0,"TÜKENDİ",IF(J90&lt;=N90,"SİPARİŞ VER","yeterli")))</f>
        <v/>
      </c>
      <c r="P90" s="15">
        <f>IF(A90="","",J90*N(E90))</f>
        <v/>
      </c>
      <c r="Q90" s="16">
        <f>IF(OR(A90="",N(F90)=0),"",(F90-E90)/F90)</f>
        <v/>
      </c>
      <c r="R90" s="15">
        <f>IF(A90="","",J90*N(F90))</f>
        <v/>
      </c>
    </row>
    <row r="91">
      <c r="A91" s="14" t="n"/>
      <c r="B91" s="14" t="n"/>
      <c r="C91" s="14" t="n"/>
      <c r="D91" s="14" t="n"/>
      <c r="E91" s="15" t="n"/>
      <c r="F91" s="15" t="n"/>
      <c r="G91" s="14" t="n"/>
      <c r="H91" s="14">
        <f>IF(A91="","",SUMIFS(Hareketler!$E$5:$E$3004,Hareketler!$B$5:$B$3004,A91,Hareketler!$D$5:$D$3004,"Giriş")+SUMIFS(Hareketler!$E$5:$E$3004,Hareketler!$B$5:$B$3004,A91,Hareketler!$D$5:$D$3004,"İade girişi"))</f>
        <v/>
      </c>
      <c r="I91" s="14">
        <f>IF(A91="","",SUMIFS(Hareketler!$E$5:$E$3004,Hareketler!$B$5:$B$3004,A91,Hareketler!$D$5:$D$3004,"Çıkış")+SUMIFS(Hareketler!$E$5:$E$3004,Hareketler!$B$5:$B$3004,A91,Hareketler!$D$5:$D$3004,"Fire / kayıp"))</f>
        <v/>
      </c>
      <c r="J91" s="14">
        <f>IF(A91="","",N(G91)+H91-I91)</f>
        <v/>
      </c>
      <c r="K91" s="14" t="n"/>
      <c r="L91" s="14" t="n"/>
      <c r="M91" s="14">
        <f>IF(A91="","",ROUND(SUMIFS(Hareketler!$E$5:$E$3004,Hareketler!$B$5:$B$3004,A91,Hareketler!$D$5:$D$3004,"Çıkış",Hareketler!$A$5:$A$3004,"&gt;="&amp;(TODAY()-30))/30,2))</f>
        <v/>
      </c>
      <c r="N91" s="14">
        <f>IF(A91="","",ROUNDUP(M91*N(K91)+N(L91),0))</f>
        <v/>
      </c>
      <c r="O91" s="14">
        <f>IF(A91="","",IF(J91&lt;=0,"TÜKENDİ",IF(J91&lt;=N91,"SİPARİŞ VER","yeterli")))</f>
        <v/>
      </c>
      <c r="P91" s="15">
        <f>IF(A91="","",J91*N(E91))</f>
        <v/>
      </c>
      <c r="Q91" s="16">
        <f>IF(OR(A91="",N(F91)=0),"",(F91-E91)/F91)</f>
        <v/>
      </c>
      <c r="R91" s="15">
        <f>IF(A91="","",J91*N(F91))</f>
        <v/>
      </c>
    </row>
    <row r="92">
      <c r="A92" s="14" t="n"/>
      <c r="B92" s="14" t="n"/>
      <c r="C92" s="14" t="n"/>
      <c r="D92" s="14" t="n"/>
      <c r="E92" s="15" t="n"/>
      <c r="F92" s="15" t="n"/>
      <c r="G92" s="14" t="n"/>
      <c r="H92" s="14">
        <f>IF(A92="","",SUMIFS(Hareketler!$E$5:$E$3004,Hareketler!$B$5:$B$3004,A92,Hareketler!$D$5:$D$3004,"Giriş")+SUMIFS(Hareketler!$E$5:$E$3004,Hareketler!$B$5:$B$3004,A92,Hareketler!$D$5:$D$3004,"İade girişi"))</f>
        <v/>
      </c>
      <c r="I92" s="14">
        <f>IF(A92="","",SUMIFS(Hareketler!$E$5:$E$3004,Hareketler!$B$5:$B$3004,A92,Hareketler!$D$5:$D$3004,"Çıkış")+SUMIFS(Hareketler!$E$5:$E$3004,Hareketler!$B$5:$B$3004,A92,Hareketler!$D$5:$D$3004,"Fire / kayıp"))</f>
        <v/>
      </c>
      <c r="J92" s="14">
        <f>IF(A92="","",N(G92)+H92-I92)</f>
        <v/>
      </c>
      <c r="K92" s="14" t="n"/>
      <c r="L92" s="14" t="n"/>
      <c r="M92" s="14">
        <f>IF(A92="","",ROUND(SUMIFS(Hareketler!$E$5:$E$3004,Hareketler!$B$5:$B$3004,A92,Hareketler!$D$5:$D$3004,"Çıkış",Hareketler!$A$5:$A$3004,"&gt;="&amp;(TODAY()-30))/30,2))</f>
        <v/>
      </c>
      <c r="N92" s="14">
        <f>IF(A92="","",ROUNDUP(M92*N(K92)+N(L92),0))</f>
        <v/>
      </c>
      <c r="O92" s="14">
        <f>IF(A92="","",IF(J92&lt;=0,"TÜKENDİ",IF(J92&lt;=N92,"SİPARİŞ VER","yeterli")))</f>
        <v/>
      </c>
      <c r="P92" s="15">
        <f>IF(A92="","",J92*N(E92))</f>
        <v/>
      </c>
      <c r="Q92" s="16">
        <f>IF(OR(A92="",N(F92)=0),"",(F92-E92)/F92)</f>
        <v/>
      </c>
      <c r="R92" s="15">
        <f>IF(A92="","",J92*N(F92))</f>
        <v/>
      </c>
    </row>
    <row r="93">
      <c r="A93" s="14" t="n"/>
      <c r="B93" s="14" t="n"/>
      <c r="C93" s="14" t="n"/>
      <c r="D93" s="14" t="n"/>
      <c r="E93" s="15" t="n"/>
      <c r="F93" s="15" t="n"/>
      <c r="G93" s="14" t="n"/>
      <c r="H93" s="14">
        <f>IF(A93="","",SUMIFS(Hareketler!$E$5:$E$3004,Hareketler!$B$5:$B$3004,A93,Hareketler!$D$5:$D$3004,"Giriş")+SUMIFS(Hareketler!$E$5:$E$3004,Hareketler!$B$5:$B$3004,A93,Hareketler!$D$5:$D$3004,"İade girişi"))</f>
        <v/>
      </c>
      <c r="I93" s="14">
        <f>IF(A93="","",SUMIFS(Hareketler!$E$5:$E$3004,Hareketler!$B$5:$B$3004,A93,Hareketler!$D$5:$D$3004,"Çıkış")+SUMIFS(Hareketler!$E$5:$E$3004,Hareketler!$B$5:$B$3004,A93,Hareketler!$D$5:$D$3004,"Fire / kayıp"))</f>
        <v/>
      </c>
      <c r="J93" s="14">
        <f>IF(A93="","",N(G93)+H93-I93)</f>
        <v/>
      </c>
      <c r="K93" s="14" t="n"/>
      <c r="L93" s="14" t="n"/>
      <c r="M93" s="14">
        <f>IF(A93="","",ROUND(SUMIFS(Hareketler!$E$5:$E$3004,Hareketler!$B$5:$B$3004,A93,Hareketler!$D$5:$D$3004,"Çıkış",Hareketler!$A$5:$A$3004,"&gt;="&amp;(TODAY()-30))/30,2))</f>
        <v/>
      </c>
      <c r="N93" s="14">
        <f>IF(A93="","",ROUNDUP(M93*N(K93)+N(L93),0))</f>
        <v/>
      </c>
      <c r="O93" s="14">
        <f>IF(A93="","",IF(J93&lt;=0,"TÜKENDİ",IF(J93&lt;=N93,"SİPARİŞ VER","yeterli")))</f>
        <v/>
      </c>
      <c r="P93" s="15">
        <f>IF(A93="","",J93*N(E93))</f>
        <v/>
      </c>
      <c r="Q93" s="16">
        <f>IF(OR(A93="",N(F93)=0),"",(F93-E93)/F93)</f>
        <v/>
      </c>
      <c r="R93" s="15">
        <f>IF(A93="","",J93*N(F93))</f>
        <v/>
      </c>
    </row>
    <row r="94">
      <c r="A94" s="14" t="n"/>
      <c r="B94" s="14" t="n"/>
      <c r="C94" s="14" t="n"/>
      <c r="D94" s="14" t="n"/>
      <c r="E94" s="15" t="n"/>
      <c r="F94" s="15" t="n"/>
      <c r="G94" s="14" t="n"/>
      <c r="H94" s="14">
        <f>IF(A94="","",SUMIFS(Hareketler!$E$5:$E$3004,Hareketler!$B$5:$B$3004,A94,Hareketler!$D$5:$D$3004,"Giriş")+SUMIFS(Hareketler!$E$5:$E$3004,Hareketler!$B$5:$B$3004,A94,Hareketler!$D$5:$D$3004,"İade girişi"))</f>
        <v/>
      </c>
      <c r="I94" s="14">
        <f>IF(A94="","",SUMIFS(Hareketler!$E$5:$E$3004,Hareketler!$B$5:$B$3004,A94,Hareketler!$D$5:$D$3004,"Çıkış")+SUMIFS(Hareketler!$E$5:$E$3004,Hareketler!$B$5:$B$3004,A94,Hareketler!$D$5:$D$3004,"Fire / kayıp"))</f>
        <v/>
      </c>
      <c r="J94" s="14">
        <f>IF(A94="","",N(G94)+H94-I94)</f>
        <v/>
      </c>
      <c r="K94" s="14" t="n"/>
      <c r="L94" s="14" t="n"/>
      <c r="M94" s="14">
        <f>IF(A94="","",ROUND(SUMIFS(Hareketler!$E$5:$E$3004,Hareketler!$B$5:$B$3004,A94,Hareketler!$D$5:$D$3004,"Çıkış",Hareketler!$A$5:$A$3004,"&gt;="&amp;(TODAY()-30))/30,2))</f>
        <v/>
      </c>
      <c r="N94" s="14">
        <f>IF(A94="","",ROUNDUP(M94*N(K94)+N(L94),0))</f>
        <v/>
      </c>
      <c r="O94" s="14">
        <f>IF(A94="","",IF(J94&lt;=0,"TÜKENDİ",IF(J94&lt;=N94,"SİPARİŞ VER","yeterli")))</f>
        <v/>
      </c>
      <c r="P94" s="15">
        <f>IF(A94="","",J94*N(E94))</f>
        <v/>
      </c>
      <c r="Q94" s="16">
        <f>IF(OR(A94="",N(F94)=0),"",(F94-E94)/F94)</f>
        <v/>
      </c>
      <c r="R94" s="15">
        <f>IF(A94="","",J94*N(F94))</f>
        <v/>
      </c>
    </row>
    <row r="95">
      <c r="A95" s="14" t="n"/>
      <c r="B95" s="14" t="n"/>
      <c r="C95" s="14" t="n"/>
      <c r="D95" s="14" t="n"/>
      <c r="E95" s="15" t="n"/>
      <c r="F95" s="15" t="n"/>
      <c r="G95" s="14" t="n"/>
      <c r="H95" s="14">
        <f>IF(A95="","",SUMIFS(Hareketler!$E$5:$E$3004,Hareketler!$B$5:$B$3004,A95,Hareketler!$D$5:$D$3004,"Giriş")+SUMIFS(Hareketler!$E$5:$E$3004,Hareketler!$B$5:$B$3004,A95,Hareketler!$D$5:$D$3004,"İade girişi"))</f>
        <v/>
      </c>
      <c r="I95" s="14">
        <f>IF(A95="","",SUMIFS(Hareketler!$E$5:$E$3004,Hareketler!$B$5:$B$3004,A95,Hareketler!$D$5:$D$3004,"Çıkış")+SUMIFS(Hareketler!$E$5:$E$3004,Hareketler!$B$5:$B$3004,A95,Hareketler!$D$5:$D$3004,"Fire / kayıp"))</f>
        <v/>
      </c>
      <c r="J95" s="14">
        <f>IF(A95="","",N(G95)+H95-I95)</f>
        <v/>
      </c>
      <c r="K95" s="14" t="n"/>
      <c r="L95" s="14" t="n"/>
      <c r="M95" s="14">
        <f>IF(A95="","",ROUND(SUMIFS(Hareketler!$E$5:$E$3004,Hareketler!$B$5:$B$3004,A95,Hareketler!$D$5:$D$3004,"Çıkış",Hareketler!$A$5:$A$3004,"&gt;="&amp;(TODAY()-30))/30,2))</f>
        <v/>
      </c>
      <c r="N95" s="14">
        <f>IF(A95="","",ROUNDUP(M95*N(K95)+N(L95),0))</f>
        <v/>
      </c>
      <c r="O95" s="14">
        <f>IF(A95="","",IF(J95&lt;=0,"TÜKENDİ",IF(J95&lt;=N95,"SİPARİŞ VER","yeterli")))</f>
        <v/>
      </c>
      <c r="P95" s="15">
        <f>IF(A95="","",J95*N(E95))</f>
        <v/>
      </c>
      <c r="Q95" s="16">
        <f>IF(OR(A95="",N(F95)=0),"",(F95-E95)/F95)</f>
        <v/>
      </c>
      <c r="R95" s="15">
        <f>IF(A95="","",J95*N(F95))</f>
        <v/>
      </c>
    </row>
    <row r="96">
      <c r="A96" s="14" t="n"/>
      <c r="B96" s="14" t="n"/>
      <c r="C96" s="14" t="n"/>
      <c r="D96" s="14" t="n"/>
      <c r="E96" s="15" t="n"/>
      <c r="F96" s="15" t="n"/>
      <c r="G96" s="14" t="n"/>
      <c r="H96" s="14">
        <f>IF(A96="","",SUMIFS(Hareketler!$E$5:$E$3004,Hareketler!$B$5:$B$3004,A96,Hareketler!$D$5:$D$3004,"Giriş")+SUMIFS(Hareketler!$E$5:$E$3004,Hareketler!$B$5:$B$3004,A96,Hareketler!$D$5:$D$3004,"İade girişi"))</f>
        <v/>
      </c>
      <c r="I96" s="14">
        <f>IF(A96="","",SUMIFS(Hareketler!$E$5:$E$3004,Hareketler!$B$5:$B$3004,A96,Hareketler!$D$5:$D$3004,"Çıkış")+SUMIFS(Hareketler!$E$5:$E$3004,Hareketler!$B$5:$B$3004,A96,Hareketler!$D$5:$D$3004,"Fire / kayıp"))</f>
        <v/>
      </c>
      <c r="J96" s="14">
        <f>IF(A96="","",N(G96)+H96-I96)</f>
        <v/>
      </c>
      <c r="K96" s="14" t="n"/>
      <c r="L96" s="14" t="n"/>
      <c r="M96" s="14">
        <f>IF(A96="","",ROUND(SUMIFS(Hareketler!$E$5:$E$3004,Hareketler!$B$5:$B$3004,A96,Hareketler!$D$5:$D$3004,"Çıkış",Hareketler!$A$5:$A$3004,"&gt;="&amp;(TODAY()-30))/30,2))</f>
        <v/>
      </c>
      <c r="N96" s="14">
        <f>IF(A96="","",ROUNDUP(M96*N(K96)+N(L96),0))</f>
        <v/>
      </c>
      <c r="O96" s="14">
        <f>IF(A96="","",IF(J96&lt;=0,"TÜKENDİ",IF(J96&lt;=N96,"SİPARİŞ VER","yeterli")))</f>
        <v/>
      </c>
      <c r="P96" s="15">
        <f>IF(A96="","",J96*N(E96))</f>
        <v/>
      </c>
      <c r="Q96" s="16">
        <f>IF(OR(A96="",N(F96)=0),"",(F96-E96)/F96)</f>
        <v/>
      </c>
      <c r="R96" s="15">
        <f>IF(A96="","",J96*N(F96))</f>
        <v/>
      </c>
    </row>
    <row r="97">
      <c r="A97" s="14" t="n"/>
      <c r="B97" s="14" t="n"/>
      <c r="C97" s="14" t="n"/>
      <c r="D97" s="14" t="n"/>
      <c r="E97" s="15" t="n"/>
      <c r="F97" s="15" t="n"/>
      <c r="G97" s="14" t="n"/>
      <c r="H97" s="14">
        <f>IF(A97="","",SUMIFS(Hareketler!$E$5:$E$3004,Hareketler!$B$5:$B$3004,A97,Hareketler!$D$5:$D$3004,"Giriş")+SUMIFS(Hareketler!$E$5:$E$3004,Hareketler!$B$5:$B$3004,A97,Hareketler!$D$5:$D$3004,"İade girişi"))</f>
        <v/>
      </c>
      <c r="I97" s="14">
        <f>IF(A97="","",SUMIFS(Hareketler!$E$5:$E$3004,Hareketler!$B$5:$B$3004,A97,Hareketler!$D$5:$D$3004,"Çıkış")+SUMIFS(Hareketler!$E$5:$E$3004,Hareketler!$B$5:$B$3004,A97,Hareketler!$D$5:$D$3004,"Fire / kayıp"))</f>
        <v/>
      </c>
      <c r="J97" s="14">
        <f>IF(A97="","",N(G97)+H97-I97)</f>
        <v/>
      </c>
      <c r="K97" s="14" t="n"/>
      <c r="L97" s="14" t="n"/>
      <c r="M97" s="14">
        <f>IF(A97="","",ROUND(SUMIFS(Hareketler!$E$5:$E$3004,Hareketler!$B$5:$B$3004,A97,Hareketler!$D$5:$D$3004,"Çıkış",Hareketler!$A$5:$A$3004,"&gt;="&amp;(TODAY()-30))/30,2))</f>
        <v/>
      </c>
      <c r="N97" s="14">
        <f>IF(A97="","",ROUNDUP(M97*N(K97)+N(L97),0))</f>
        <v/>
      </c>
      <c r="O97" s="14">
        <f>IF(A97="","",IF(J97&lt;=0,"TÜKENDİ",IF(J97&lt;=N97,"SİPARİŞ VER","yeterli")))</f>
        <v/>
      </c>
      <c r="P97" s="15">
        <f>IF(A97="","",J97*N(E97))</f>
        <v/>
      </c>
      <c r="Q97" s="16">
        <f>IF(OR(A97="",N(F97)=0),"",(F97-E97)/F97)</f>
        <v/>
      </c>
      <c r="R97" s="15">
        <f>IF(A97="","",J97*N(F97))</f>
        <v/>
      </c>
    </row>
    <row r="98">
      <c r="A98" s="14" t="n"/>
      <c r="B98" s="14" t="n"/>
      <c r="C98" s="14" t="n"/>
      <c r="D98" s="14" t="n"/>
      <c r="E98" s="15" t="n"/>
      <c r="F98" s="15" t="n"/>
      <c r="G98" s="14" t="n"/>
      <c r="H98" s="14">
        <f>IF(A98="","",SUMIFS(Hareketler!$E$5:$E$3004,Hareketler!$B$5:$B$3004,A98,Hareketler!$D$5:$D$3004,"Giriş")+SUMIFS(Hareketler!$E$5:$E$3004,Hareketler!$B$5:$B$3004,A98,Hareketler!$D$5:$D$3004,"İade girişi"))</f>
        <v/>
      </c>
      <c r="I98" s="14">
        <f>IF(A98="","",SUMIFS(Hareketler!$E$5:$E$3004,Hareketler!$B$5:$B$3004,A98,Hareketler!$D$5:$D$3004,"Çıkış")+SUMIFS(Hareketler!$E$5:$E$3004,Hareketler!$B$5:$B$3004,A98,Hareketler!$D$5:$D$3004,"Fire / kayıp"))</f>
        <v/>
      </c>
      <c r="J98" s="14">
        <f>IF(A98="","",N(G98)+H98-I98)</f>
        <v/>
      </c>
      <c r="K98" s="14" t="n"/>
      <c r="L98" s="14" t="n"/>
      <c r="M98" s="14">
        <f>IF(A98="","",ROUND(SUMIFS(Hareketler!$E$5:$E$3004,Hareketler!$B$5:$B$3004,A98,Hareketler!$D$5:$D$3004,"Çıkış",Hareketler!$A$5:$A$3004,"&gt;="&amp;(TODAY()-30))/30,2))</f>
        <v/>
      </c>
      <c r="N98" s="14">
        <f>IF(A98="","",ROUNDUP(M98*N(K98)+N(L98),0))</f>
        <v/>
      </c>
      <c r="O98" s="14">
        <f>IF(A98="","",IF(J98&lt;=0,"TÜKENDİ",IF(J98&lt;=N98,"SİPARİŞ VER","yeterli")))</f>
        <v/>
      </c>
      <c r="P98" s="15">
        <f>IF(A98="","",J98*N(E98))</f>
        <v/>
      </c>
      <c r="Q98" s="16">
        <f>IF(OR(A98="",N(F98)=0),"",(F98-E98)/F98)</f>
        <v/>
      </c>
      <c r="R98" s="15">
        <f>IF(A98="","",J98*N(F98))</f>
        <v/>
      </c>
    </row>
    <row r="99">
      <c r="A99" s="14" t="n"/>
      <c r="B99" s="14" t="n"/>
      <c r="C99" s="14" t="n"/>
      <c r="D99" s="14" t="n"/>
      <c r="E99" s="15" t="n"/>
      <c r="F99" s="15" t="n"/>
      <c r="G99" s="14" t="n"/>
      <c r="H99" s="14">
        <f>IF(A99="","",SUMIFS(Hareketler!$E$5:$E$3004,Hareketler!$B$5:$B$3004,A99,Hareketler!$D$5:$D$3004,"Giriş")+SUMIFS(Hareketler!$E$5:$E$3004,Hareketler!$B$5:$B$3004,A99,Hareketler!$D$5:$D$3004,"İade girişi"))</f>
        <v/>
      </c>
      <c r="I99" s="14">
        <f>IF(A99="","",SUMIFS(Hareketler!$E$5:$E$3004,Hareketler!$B$5:$B$3004,A99,Hareketler!$D$5:$D$3004,"Çıkış")+SUMIFS(Hareketler!$E$5:$E$3004,Hareketler!$B$5:$B$3004,A99,Hareketler!$D$5:$D$3004,"Fire / kayıp"))</f>
        <v/>
      </c>
      <c r="J99" s="14">
        <f>IF(A99="","",N(G99)+H99-I99)</f>
        <v/>
      </c>
      <c r="K99" s="14" t="n"/>
      <c r="L99" s="14" t="n"/>
      <c r="M99" s="14">
        <f>IF(A99="","",ROUND(SUMIFS(Hareketler!$E$5:$E$3004,Hareketler!$B$5:$B$3004,A99,Hareketler!$D$5:$D$3004,"Çıkış",Hareketler!$A$5:$A$3004,"&gt;="&amp;(TODAY()-30))/30,2))</f>
        <v/>
      </c>
      <c r="N99" s="14">
        <f>IF(A99="","",ROUNDUP(M99*N(K99)+N(L99),0))</f>
        <v/>
      </c>
      <c r="O99" s="14">
        <f>IF(A99="","",IF(J99&lt;=0,"TÜKENDİ",IF(J99&lt;=N99,"SİPARİŞ VER","yeterli")))</f>
        <v/>
      </c>
      <c r="P99" s="15">
        <f>IF(A99="","",J99*N(E99))</f>
        <v/>
      </c>
      <c r="Q99" s="16">
        <f>IF(OR(A99="",N(F99)=0),"",(F99-E99)/F99)</f>
        <v/>
      </c>
      <c r="R99" s="15">
        <f>IF(A99="","",J99*N(F99))</f>
        <v/>
      </c>
    </row>
    <row r="100">
      <c r="A100" s="14" t="n"/>
      <c r="B100" s="14" t="n"/>
      <c r="C100" s="14" t="n"/>
      <c r="D100" s="14" t="n"/>
      <c r="E100" s="15" t="n"/>
      <c r="F100" s="15" t="n"/>
      <c r="G100" s="14" t="n"/>
      <c r="H100" s="14">
        <f>IF(A100="","",SUMIFS(Hareketler!$E$5:$E$3004,Hareketler!$B$5:$B$3004,A100,Hareketler!$D$5:$D$3004,"Giriş")+SUMIFS(Hareketler!$E$5:$E$3004,Hareketler!$B$5:$B$3004,A100,Hareketler!$D$5:$D$3004,"İade girişi"))</f>
        <v/>
      </c>
      <c r="I100" s="14">
        <f>IF(A100="","",SUMIFS(Hareketler!$E$5:$E$3004,Hareketler!$B$5:$B$3004,A100,Hareketler!$D$5:$D$3004,"Çıkış")+SUMIFS(Hareketler!$E$5:$E$3004,Hareketler!$B$5:$B$3004,A100,Hareketler!$D$5:$D$3004,"Fire / kayıp"))</f>
        <v/>
      </c>
      <c r="J100" s="14">
        <f>IF(A100="","",N(G100)+H100-I100)</f>
        <v/>
      </c>
      <c r="K100" s="14" t="n"/>
      <c r="L100" s="14" t="n"/>
      <c r="M100" s="14">
        <f>IF(A100="","",ROUND(SUMIFS(Hareketler!$E$5:$E$3004,Hareketler!$B$5:$B$3004,A100,Hareketler!$D$5:$D$3004,"Çıkış",Hareketler!$A$5:$A$3004,"&gt;="&amp;(TODAY()-30))/30,2))</f>
        <v/>
      </c>
      <c r="N100" s="14">
        <f>IF(A100="","",ROUNDUP(M100*N(K100)+N(L100),0))</f>
        <v/>
      </c>
      <c r="O100" s="14">
        <f>IF(A100="","",IF(J100&lt;=0,"TÜKENDİ",IF(J100&lt;=N100,"SİPARİŞ VER","yeterli")))</f>
        <v/>
      </c>
      <c r="P100" s="15">
        <f>IF(A100="","",J100*N(E100))</f>
        <v/>
      </c>
      <c r="Q100" s="16">
        <f>IF(OR(A100="",N(F100)=0),"",(F100-E100)/F100)</f>
        <v/>
      </c>
      <c r="R100" s="15">
        <f>IF(A100="","",J100*N(F100))</f>
        <v/>
      </c>
    </row>
    <row r="101">
      <c r="A101" s="14" t="n"/>
      <c r="B101" s="14" t="n"/>
      <c r="C101" s="14" t="n"/>
      <c r="D101" s="14" t="n"/>
      <c r="E101" s="15" t="n"/>
      <c r="F101" s="15" t="n"/>
      <c r="G101" s="14" t="n"/>
      <c r="H101" s="14">
        <f>IF(A101="","",SUMIFS(Hareketler!$E$5:$E$3004,Hareketler!$B$5:$B$3004,A101,Hareketler!$D$5:$D$3004,"Giriş")+SUMIFS(Hareketler!$E$5:$E$3004,Hareketler!$B$5:$B$3004,A101,Hareketler!$D$5:$D$3004,"İade girişi"))</f>
        <v/>
      </c>
      <c r="I101" s="14">
        <f>IF(A101="","",SUMIFS(Hareketler!$E$5:$E$3004,Hareketler!$B$5:$B$3004,A101,Hareketler!$D$5:$D$3004,"Çıkış")+SUMIFS(Hareketler!$E$5:$E$3004,Hareketler!$B$5:$B$3004,A101,Hareketler!$D$5:$D$3004,"Fire / kayıp"))</f>
        <v/>
      </c>
      <c r="J101" s="14">
        <f>IF(A101="","",N(G101)+H101-I101)</f>
        <v/>
      </c>
      <c r="K101" s="14" t="n"/>
      <c r="L101" s="14" t="n"/>
      <c r="M101" s="14">
        <f>IF(A101="","",ROUND(SUMIFS(Hareketler!$E$5:$E$3004,Hareketler!$B$5:$B$3004,A101,Hareketler!$D$5:$D$3004,"Çıkış",Hareketler!$A$5:$A$3004,"&gt;="&amp;(TODAY()-30))/30,2))</f>
        <v/>
      </c>
      <c r="N101" s="14">
        <f>IF(A101="","",ROUNDUP(M101*N(K101)+N(L101),0))</f>
        <v/>
      </c>
      <c r="O101" s="14">
        <f>IF(A101="","",IF(J101&lt;=0,"TÜKENDİ",IF(J101&lt;=N101,"SİPARİŞ VER","yeterli")))</f>
        <v/>
      </c>
      <c r="P101" s="15">
        <f>IF(A101="","",J101*N(E101))</f>
        <v/>
      </c>
      <c r="Q101" s="16">
        <f>IF(OR(A101="",N(F101)=0),"",(F101-E101)/F101)</f>
        <v/>
      </c>
      <c r="R101" s="15">
        <f>IF(A101="","",J101*N(F101))</f>
        <v/>
      </c>
    </row>
    <row r="102">
      <c r="A102" s="14" t="n"/>
      <c r="B102" s="14" t="n"/>
      <c r="C102" s="14" t="n"/>
      <c r="D102" s="14" t="n"/>
      <c r="E102" s="15" t="n"/>
      <c r="F102" s="15" t="n"/>
      <c r="G102" s="14" t="n"/>
      <c r="H102" s="14">
        <f>IF(A102="","",SUMIFS(Hareketler!$E$5:$E$3004,Hareketler!$B$5:$B$3004,A102,Hareketler!$D$5:$D$3004,"Giriş")+SUMIFS(Hareketler!$E$5:$E$3004,Hareketler!$B$5:$B$3004,A102,Hareketler!$D$5:$D$3004,"İade girişi"))</f>
        <v/>
      </c>
      <c r="I102" s="14">
        <f>IF(A102="","",SUMIFS(Hareketler!$E$5:$E$3004,Hareketler!$B$5:$B$3004,A102,Hareketler!$D$5:$D$3004,"Çıkış")+SUMIFS(Hareketler!$E$5:$E$3004,Hareketler!$B$5:$B$3004,A102,Hareketler!$D$5:$D$3004,"Fire / kayıp"))</f>
        <v/>
      </c>
      <c r="J102" s="14">
        <f>IF(A102="","",N(G102)+H102-I102)</f>
        <v/>
      </c>
      <c r="K102" s="14" t="n"/>
      <c r="L102" s="14" t="n"/>
      <c r="M102" s="14">
        <f>IF(A102="","",ROUND(SUMIFS(Hareketler!$E$5:$E$3004,Hareketler!$B$5:$B$3004,A102,Hareketler!$D$5:$D$3004,"Çıkış",Hareketler!$A$5:$A$3004,"&gt;="&amp;(TODAY()-30))/30,2))</f>
        <v/>
      </c>
      <c r="N102" s="14">
        <f>IF(A102="","",ROUNDUP(M102*N(K102)+N(L102),0))</f>
        <v/>
      </c>
      <c r="O102" s="14">
        <f>IF(A102="","",IF(J102&lt;=0,"TÜKENDİ",IF(J102&lt;=N102,"SİPARİŞ VER","yeterli")))</f>
        <v/>
      </c>
      <c r="P102" s="15">
        <f>IF(A102="","",J102*N(E102))</f>
        <v/>
      </c>
      <c r="Q102" s="16">
        <f>IF(OR(A102="",N(F102)=0),"",(F102-E102)/F102)</f>
        <v/>
      </c>
      <c r="R102" s="15">
        <f>IF(A102="","",J102*N(F102))</f>
        <v/>
      </c>
    </row>
    <row r="103">
      <c r="A103" s="14" t="n"/>
      <c r="B103" s="14" t="n"/>
      <c r="C103" s="14" t="n"/>
      <c r="D103" s="14" t="n"/>
      <c r="E103" s="15" t="n"/>
      <c r="F103" s="15" t="n"/>
      <c r="G103" s="14" t="n"/>
      <c r="H103" s="14">
        <f>IF(A103="","",SUMIFS(Hareketler!$E$5:$E$3004,Hareketler!$B$5:$B$3004,A103,Hareketler!$D$5:$D$3004,"Giriş")+SUMIFS(Hareketler!$E$5:$E$3004,Hareketler!$B$5:$B$3004,A103,Hareketler!$D$5:$D$3004,"İade girişi"))</f>
        <v/>
      </c>
      <c r="I103" s="14">
        <f>IF(A103="","",SUMIFS(Hareketler!$E$5:$E$3004,Hareketler!$B$5:$B$3004,A103,Hareketler!$D$5:$D$3004,"Çıkış")+SUMIFS(Hareketler!$E$5:$E$3004,Hareketler!$B$5:$B$3004,A103,Hareketler!$D$5:$D$3004,"Fire / kayıp"))</f>
        <v/>
      </c>
      <c r="J103" s="14">
        <f>IF(A103="","",N(G103)+H103-I103)</f>
        <v/>
      </c>
      <c r="K103" s="14" t="n"/>
      <c r="L103" s="14" t="n"/>
      <c r="M103" s="14">
        <f>IF(A103="","",ROUND(SUMIFS(Hareketler!$E$5:$E$3004,Hareketler!$B$5:$B$3004,A103,Hareketler!$D$5:$D$3004,"Çıkış",Hareketler!$A$5:$A$3004,"&gt;="&amp;(TODAY()-30))/30,2))</f>
        <v/>
      </c>
      <c r="N103" s="14">
        <f>IF(A103="","",ROUNDUP(M103*N(K103)+N(L103),0))</f>
        <v/>
      </c>
      <c r="O103" s="14">
        <f>IF(A103="","",IF(J103&lt;=0,"TÜKENDİ",IF(J103&lt;=N103,"SİPARİŞ VER","yeterli")))</f>
        <v/>
      </c>
      <c r="P103" s="15">
        <f>IF(A103="","",J103*N(E103))</f>
        <v/>
      </c>
      <c r="Q103" s="16">
        <f>IF(OR(A103="",N(F103)=0),"",(F103-E103)/F103)</f>
        <v/>
      </c>
      <c r="R103" s="15">
        <f>IF(A103="","",J103*N(F103))</f>
        <v/>
      </c>
    </row>
    <row r="104">
      <c r="A104" s="14" t="n"/>
      <c r="B104" s="14" t="n"/>
      <c r="C104" s="14" t="n"/>
      <c r="D104" s="14" t="n"/>
      <c r="E104" s="15" t="n"/>
      <c r="F104" s="15" t="n"/>
      <c r="G104" s="14" t="n"/>
      <c r="H104" s="14">
        <f>IF(A104="","",SUMIFS(Hareketler!$E$5:$E$3004,Hareketler!$B$5:$B$3004,A104,Hareketler!$D$5:$D$3004,"Giriş")+SUMIFS(Hareketler!$E$5:$E$3004,Hareketler!$B$5:$B$3004,A104,Hareketler!$D$5:$D$3004,"İade girişi"))</f>
        <v/>
      </c>
      <c r="I104" s="14">
        <f>IF(A104="","",SUMIFS(Hareketler!$E$5:$E$3004,Hareketler!$B$5:$B$3004,A104,Hareketler!$D$5:$D$3004,"Çıkış")+SUMIFS(Hareketler!$E$5:$E$3004,Hareketler!$B$5:$B$3004,A104,Hareketler!$D$5:$D$3004,"Fire / kayıp"))</f>
        <v/>
      </c>
      <c r="J104" s="14">
        <f>IF(A104="","",N(G104)+H104-I104)</f>
        <v/>
      </c>
      <c r="K104" s="14" t="n"/>
      <c r="L104" s="14" t="n"/>
      <c r="M104" s="14">
        <f>IF(A104="","",ROUND(SUMIFS(Hareketler!$E$5:$E$3004,Hareketler!$B$5:$B$3004,A104,Hareketler!$D$5:$D$3004,"Çıkış",Hareketler!$A$5:$A$3004,"&gt;="&amp;(TODAY()-30))/30,2))</f>
        <v/>
      </c>
      <c r="N104" s="14">
        <f>IF(A104="","",ROUNDUP(M104*N(K104)+N(L104),0))</f>
        <v/>
      </c>
      <c r="O104" s="14">
        <f>IF(A104="","",IF(J104&lt;=0,"TÜKENDİ",IF(J104&lt;=N104,"SİPARİŞ VER","yeterli")))</f>
        <v/>
      </c>
      <c r="P104" s="15">
        <f>IF(A104="","",J104*N(E104))</f>
        <v/>
      </c>
      <c r="Q104" s="16">
        <f>IF(OR(A104="",N(F104)=0),"",(F104-E104)/F104)</f>
        <v/>
      </c>
      <c r="R104" s="15">
        <f>IF(A104="","",J104*N(F104))</f>
        <v/>
      </c>
    </row>
    <row r="105">
      <c r="A105" s="14" t="n"/>
      <c r="B105" s="14" t="n"/>
      <c r="C105" s="14" t="n"/>
      <c r="D105" s="14" t="n"/>
      <c r="E105" s="15" t="n"/>
      <c r="F105" s="15" t="n"/>
      <c r="G105" s="14" t="n"/>
      <c r="H105" s="14">
        <f>IF(A105="","",SUMIFS(Hareketler!$E$5:$E$3004,Hareketler!$B$5:$B$3004,A105,Hareketler!$D$5:$D$3004,"Giriş")+SUMIFS(Hareketler!$E$5:$E$3004,Hareketler!$B$5:$B$3004,A105,Hareketler!$D$5:$D$3004,"İade girişi"))</f>
        <v/>
      </c>
      <c r="I105" s="14">
        <f>IF(A105="","",SUMIFS(Hareketler!$E$5:$E$3004,Hareketler!$B$5:$B$3004,A105,Hareketler!$D$5:$D$3004,"Çıkış")+SUMIFS(Hareketler!$E$5:$E$3004,Hareketler!$B$5:$B$3004,A105,Hareketler!$D$5:$D$3004,"Fire / kayıp"))</f>
        <v/>
      </c>
      <c r="J105" s="14">
        <f>IF(A105="","",N(G105)+H105-I105)</f>
        <v/>
      </c>
      <c r="K105" s="14" t="n"/>
      <c r="L105" s="14" t="n"/>
      <c r="M105" s="14">
        <f>IF(A105="","",ROUND(SUMIFS(Hareketler!$E$5:$E$3004,Hareketler!$B$5:$B$3004,A105,Hareketler!$D$5:$D$3004,"Çıkış",Hareketler!$A$5:$A$3004,"&gt;="&amp;(TODAY()-30))/30,2))</f>
        <v/>
      </c>
      <c r="N105" s="14">
        <f>IF(A105="","",ROUNDUP(M105*N(K105)+N(L105),0))</f>
        <v/>
      </c>
      <c r="O105" s="14">
        <f>IF(A105="","",IF(J105&lt;=0,"TÜKENDİ",IF(J105&lt;=N105,"SİPARİŞ VER","yeterli")))</f>
        <v/>
      </c>
      <c r="P105" s="15">
        <f>IF(A105="","",J105*N(E105))</f>
        <v/>
      </c>
      <c r="Q105" s="16">
        <f>IF(OR(A105="",N(F105)=0),"",(F105-E105)/F105)</f>
        <v/>
      </c>
      <c r="R105" s="15">
        <f>IF(A105="","",J105*N(F105))</f>
        <v/>
      </c>
    </row>
    <row r="106">
      <c r="A106" s="14" t="n"/>
      <c r="B106" s="14" t="n"/>
      <c r="C106" s="14" t="n"/>
      <c r="D106" s="14" t="n"/>
      <c r="E106" s="15" t="n"/>
      <c r="F106" s="15" t="n"/>
      <c r="G106" s="14" t="n"/>
      <c r="H106" s="14">
        <f>IF(A106="","",SUMIFS(Hareketler!$E$5:$E$3004,Hareketler!$B$5:$B$3004,A106,Hareketler!$D$5:$D$3004,"Giriş")+SUMIFS(Hareketler!$E$5:$E$3004,Hareketler!$B$5:$B$3004,A106,Hareketler!$D$5:$D$3004,"İade girişi"))</f>
        <v/>
      </c>
      <c r="I106" s="14">
        <f>IF(A106="","",SUMIFS(Hareketler!$E$5:$E$3004,Hareketler!$B$5:$B$3004,A106,Hareketler!$D$5:$D$3004,"Çıkış")+SUMIFS(Hareketler!$E$5:$E$3004,Hareketler!$B$5:$B$3004,A106,Hareketler!$D$5:$D$3004,"Fire / kayıp"))</f>
        <v/>
      </c>
      <c r="J106" s="14">
        <f>IF(A106="","",N(G106)+H106-I106)</f>
        <v/>
      </c>
      <c r="K106" s="14" t="n"/>
      <c r="L106" s="14" t="n"/>
      <c r="M106" s="14">
        <f>IF(A106="","",ROUND(SUMIFS(Hareketler!$E$5:$E$3004,Hareketler!$B$5:$B$3004,A106,Hareketler!$D$5:$D$3004,"Çıkış",Hareketler!$A$5:$A$3004,"&gt;="&amp;(TODAY()-30))/30,2))</f>
        <v/>
      </c>
      <c r="N106" s="14">
        <f>IF(A106="","",ROUNDUP(M106*N(K106)+N(L106),0))</f>
        <v/>
      </c>
      <c r="O106" s="14">
        <f>IF(A106="","",IF(J106&lt;=0,"TÜKENDİ",IF(J106&lt;=N106,"SİPARİŞ VER","yeterli")))</f>
        <v/>
      </c>
      <c r="P106" s="15">
        <f>IF(A106="","",J106*N(E106))</f>
        <v/>
      </c>
      <c r="Q106" s="16">
        <f>IF(OR(A106="",N(F106)=0),"",(F106-E106)/F106)</f>
        <v/>
      </c>
      <c r="R106" s="15">
        <f>IF(A106="","",J106*N(F106))</f>
        <v/>
      </c>
    </row>
    <row r="107">
      <c r="A107" s="14" t="n"/>
      <c r="B107" s="14" t="n"/>
      <c r="C107" s="14" t="n"/>
      <c r="D107" s="14" t="n"/>
      <c r="E107" s="15" t="n"/>
      <c r="F107" s="15" t="n"/>
      <c r="G107" s="14" t="n"/>
      <c r="H107" s="14">
        <f>IF(A107="","",SUMIFS(Hareketler!$E$5:$E$3004,Hareketler!$B$5:$B$3004,A107,Hareketler!$D$5:$D$3004,"Giriş")+SUMIFS(Hareketler!$E$5:$E$3004,Hareketler!$B$5:$B$3004,A107,Hareketler!$D$5:$D$3004,"İade girişi"))</f>
        <v/>
      </c>
      <c r="I107" s="14">
        <f>IF(A107="","",SUMIFS(Hareketler!$E$5:$E$3004,Hareketler!$B$5:$B$3004,A107,Hareketler!$D$5:$D$3004,"Çıkış")+SUMIFS(Hareketler!$E$5:$E$3004,Hareketler!$B$5:$B$3004,A107,Hareketler!$D$5:$D$3004,"Fire / kayıp"))</f>
        <v/>
      </c>
      <c r="J107" s="14">
        <f>IF(A107="","",N(G107)+H107-I107)</f>
        <v/>
      </c>
      <c r="K107" s="14" t="n"/>
      <c r="L107" s="14" t="n"/>
      <c r="M107" s="14">
        <f>IF(A107="","",ROUND(SUMIFS(Hareketler!$E$5:$E$3004,Hareketler!$B$5:$B$3004,A107,Hareketler!$D$5:$D$3004,"Çıkış",Hareketler!$A$5:$A$3004,"&gt;="&amp;(TODAY()-30))/30,2))</f>
        <v/>
      </c>
      <c r="N107" s="14">
        <f>IF(A107="","",ROUNDUP(M107*N(K107)+N(L107),0))</f>
        <v/>
      </c>
      <c r="O107" s="14">
        <f>IF(A107="","",IF(J107&lt;=0,"TÜKENDİ",IF(J107&lt;=N107,"SİPARİŞ VER","yeterli")))</f>
        <v/>
      </c>
      <c r="P107" s="15">
        <f>IF(A107="","",J107*N(E107))</f>
        <v/>
      </c>
      <c r="Q107" s="16">
        <f>IF(OR(A107="",N(F107)=0),"",(F107-E107)/F107)</f>
        <v/>
      </c>
      <c r="R107" s="15">
        <f>IF(A107="","",J107*N(F107))</f>
        <v/>
      </c>
    </row>
    <row r="108">
      <c r="A108" s="14" t="n"/>
      <c r="B108" s="14" t="n"/>
      <c r="C108" s="14" t="n"/>
      <c r="D108" s="14" t="n"/>
      <c r="E108" s="15" t="n"/>
      <c r="F108" s="15" t="n"/>
      <c r="G108" s="14" t="n"/>
      <c r="H108" s="14">
        <f>IF(A108="","",SUMIFS(Hareketler!$E$5:$E$3004,Hareketler!$B$5:$B$3004,A108,Hareketler!$D$5:$D$3004,"Giriş")+SUMIFS(Hareketler!$E$5:$E$3004,Hareketler!$B$5:$B$3004,A108,Hareketler!$D$5:$D$3004,"İade girişi"))</f>
        <v/>
      </c>
      <c r="I108" s="14">
        <f>IF(A108="","",SUMIFS(Hareketler!$E$5:$E$3004,Hareketler!$B$5:$B$3004,A108,Hareketler!$D$5:$D$3004,"Çıkış")+SUMIFS(Hareketler!$E$5:$E$3004,Hareketler!$B$5:$B$3004,A108,Hareketler!$D$5:$D$3004,"Fire / kayıp"))</f>
        <v/>
      </c>
      <c r="J108" s="14">
        <f>IF(A108="","",N(G108)+H108-I108)</f>
        <v/>
      </c>
      <c r="K108" s="14" t="n"/>
      <c r="L108" s="14" t="n"/>
      <c r="M108" s="14">
        <f>IF(A108="","",ROUND(SUMIFS(Hareketler!$E$5:$E$3004,Hareketler!$B$5:$B$3004,A108,Hareketler!$D$5:$D$3004,"Çıkış",Hareketler!$A$5:$A$3004,"&gt;="&amp;(TODAY()-30))/30,2))</f>
        <v/>
      </c>
      <c r="N108" s="14">
        <f>IF(A108="","",ROUNDUP(M108*N(K108)+N(L108),0))</f>
        <v/>
      </c>
      <c r="O108" s="14">
        <f>IF(A108="","",IF(J108&lt;=0,"TÜKENDİ",IF(J108&lt;=N108,"SİPARİŞ VER","yeterli")))</f>
        <v/>
      </c>
      <c r="P108" s="15">
        <f>IF(A108="","",J108*N(E108))</f>
        <v/>
      </c>
      <c r="Q108" s="16">
        <f>IF(OR(A108="",N(F108)=0),"",(F108-E108)/F108)</f>
        <v/>
      </c>
      <c r="R108" s="15">
        <f>IF(A108="","",J108*N(F108))</f>
        <v/>
      </c>
    </row>
    <row r="109">
      <c r="A109" s="14" t="n"/>
      <c r="B109" s="14" t="n"/>
      <c r="C109" s="14" t="n"/>
      <c r="D109" s="14" t="n"/>
      <c r="E109" s="15" t="n"/>
      <c r="F109" s="15" t="n"/>
      <c r="G109" s="14" t="n"/>
      <c r="H109" s="14">
        <f>IF(A109="","",SUMIFS(Hareketler!$E$5:$E$3004,Hareketler!$B$5:$B$3004,A109,Hareketler!$D$5:$D$3004,"Giriş")+SUMIFS(Hareketler!$E$5:$E$3004,Hareketler!$B$5:$B$3004,A109,Hareketler!$D$5:$D$3004,"İade girişi"))</f>
        <v/>
      </c>
      <c r="I109" s="14">
        <f>IF(A109="","",SUMIFS(Hareketler!$E$5:$E$3004,Hareketler!$B$5:$B$3004,A109,Hareketler!$D$5:$D$3004,"Çıkış")+SUMIFS(Hareketler!$E$5:$E$3004,Hareketler!$B$5:$B$3004,A109,Hareketler!$D$5:$D$3004,"Fire / kayıp"))</f>
        <v/>
      </c>
      <c r="J109" s="14">
        <f>IF(A109="","",N(G109)+H109-I109)</f>
        <v/>
      </c>
      <c r="K109" s="14" t="n"/>
      <c r="L109" s="14" t="n"/>
      <c r="M109" s="14">
        <f>IF(A109="","",ROUND(SUMIFS(Hareketler!$E$5:$E$3004,Hareketler!$B$5:$B$3004,A109,Hareketler!$D$5:$D$3004,"Çıkış",Hareketler!$A$5:$A$3004,"&gt;="&amp;(TODAY()-30))/30,2))</f>
        <v/>
      </c>
      <c r="N109" s="14">
        <f>IF(A109="","",ROUNDUP(M109*N(K109)+N(L109),0))</f>
        <v/>
      </c>
      <c r="O109" s="14">
        <f>IF(A109="","",IF(J109&lt;=0,"TÜKENDİ",IF(J109&lt;=N109,"SİPARİŞ VER","yeterli")))</f>
        <v/>
      </c>
      <c r="P109" s="15">
        <f>IF(A109="","",J109*N(E109))</f>
        <v/>
      </c>
      <c r="Q109" s="16">
        <f>IF(OR(A109="",N(F109)=0),"",(F109-E109)/F109)</f>
        <v/>
      </c>
      <c r="R109" s="15">
        <f>IF(A109="","",J109*N(F109))</f>
        <v/>
      </c>
    </row>
    <row r="110">
      <c r="A110" s="14" t="n"/>
      <c r="B110" s="14" t="n"/>
      <c r="C110" s="14" t="n"/>
      <c r="D110" s="14" t="n"/>
      <c r="E110" s="15" t="n"/>
      <c r="F110" s="15" t="n"/>
      <c r="G110" s="14" t="n"/>
      <c r="H110" s="14">
        <f>IF(A110="","",SUMIFS(Hareketler!$E$5:$E$3004,Hareketler!$B$5:$B$3004,A110,Hareketler!$D$5:$D$3004,"Giriş")+SUMIFS(Hareketler!$E$5:$E$3004,Hareketler!$B$5:$B$3004,A110,Hareketler!$D$5:$D$3004,"İade girişi"))</f>
        <v/>
      </c>
      <c r="I110" s="14">
        <f>IF(A110="","",SUMIFS(Hareketler!$E$5:$E$3004,Hareketler!$B$5:$B$3004,A110,Hareketler!$D$5:$D$3004,"Çıkış")+SUMIFS(Hareketler!$E$5:$E$3004,Hareketler!$B$5:$B$3004,A110,Hareketler!$D$5:$D$3004,"Fire / kayıp"))</f>
        <v/>
      </c>
      <c r="J110" s="14">
        <f>IF(A110="","",N(G110)+H110-I110)</f>
        <v/>
      </c>
      <c r="K110" s="14" t="n"/>
      <c r="L110" s="14" t="n"/>
      <c r="M110" s="14">
        <f>IF(A110="","",ROUND(SUMIFS(Hareketler!$E$5:$E$3004,Hareketler!$B$5:$B$3004,A110,Hareketler!$D$5:$D$3004,"Çıkış",Hareketler!$A$5:$A$3004,"&gt;="&amp;(TODAY()-30))/30,2))</f>
        <v/>
      </c>
      <c r="N110" s="14">
        <f>IF(A110="","",ROUNDUP(M110*N(K110)+N(L110),0))</f>
        <v/>
      </c>
      <c r="O110" s="14">
        <f>IF(A110="","",IF(J110&lt;=0,"TÜKENDİ",IF(J110&lt;=N110,"SİPARİŞ VER","yeterli")))</f>
        <v/>
      </c>
      <c r="P110" s="15">
        <f>IF(A110="","",J110*N(E110))</f>
        <v/>
      </c>
      <c r="Q110" s="16">
        <f>IF(OR(A110="",N(F110)=0),"",(F110-E110)/F110)</f>
        <v/>
      </c>
      <c r="R110" s="15">
        <f>IF(A110="","",J110*N(F110))</f>
        <v/>
      </c>
    </row>
    <row r="111">
      <c r="A111" s="14" t="n"/>
      <c r="B111" s="14" t="n"/>
      <c r="C111" s="14" t="n"/>
      <c r="D111" s="14" t="n"/>
      <c r="E111" s="15" t="n"/>
      <c r="F111" s="15" t="n"/>
      <c r="G111" s="14" t="n"/>
      <c r="H111" s="14">
        <f>IF(A111="","",SUMIFS(Hareketler!$E$5:$E$3004,Hareketler!$B$5:$B$3004,A111,Hareketler!$D$5:$D$3004,"Giriş")+SUMIFS(Hareketler!$E$5:$E$3004,Hareketler!$B$5:$B$3004,A111,Hareketler!$D$5:$D$3004,"İade girişi"))</f>
        <v/>
      </c>
      <c r="I111" s="14">
        <f>IF(A111="","",SUMIFS(Hareketler!$E$5:$E$3004,Hareketler!$B$5:$B$3004,A111,Hareketler!$D$5:$D$3004,"Çıkış")+SUMIFS(Hareketler!$E$5:$E$3004,Hareketler!$B$5:$B$3004,A111,Hareketler!$D$5:$D$3004,"Fire / kayıp"))</f>
        <v/>
      </c>
      <c r="J111" s="14">
        <f>IF(A111="","",N(G111)+H111-I111)</f>
        <v/>
      </c>
      <c r="K111" s="14" t="n"/>
      <c r="L111" s="14" t="n"/>
      <c r="M111" s="14">
        <f>IF(A111="","",ROUND(SUMIFS(Hareketler!$E$5:$E$3004,Hareketler!$B$5:$B$3004,A111,Hareketler!$D$5:$D$3004,"Çıkış",Hareketler!$A$5:$A$3004,"&gt;="&amp;(TODAY()-30))/30,2))</f>
        <v/>
      </c>
      <c r="N111" s="14">
        <f>IF(A111="","",ROUNDUP(M111*N(K111)+N(L111),0))</f>
        <v/>
      </c>
      <c r="O111" s="14">
        <f>IF(A111="","",IF(J111&lt;=0,"TÜKENDİ",IF(J111&lt;=N111,"SİPARİŞ VER","yeterli")))</f>
        <v/>
      </c>
      <c r="P111" s="15">
        <f>IF(A111="","",J111*N(E111))</f>
        <v/>
      </c>
      <c r="Q111" s="16">
        <f>IF(OR(A111="",N(F111)=0),"",(F111-E111)/F111)</f>
        <v/>
      </c>
      <c r="R111" s="15">
        <f>IF(A111="","",J111*N(F111))</f>
        <v/>
      </c>
    </row>
    <row r="112">
      <c r="A112" s="14" t="n"/>
      <c r="B112" s="14" t="n"/>
      <c r="C112" s="14" t="n"/>
      <c r="D112" s="14" t="n"/>
      <c r="E112" s="15" t="n"/>
      <c r="F112" s="15" t="n"/>
      <c r="G112" s="14" t="n"/>
      <c r="H112" s="14">
        <f>IF(A112="","",SUMIFS(Hareketler!$E$5:$E$3004,Hareketler!$B$5:$B$3004,A112,Hareketler!$D$5:$D$3004,"Giriş")+SUMIFS(Hareketler!$E$5:$E$3004,Hareketler!$B$5:$B$3004,A112,Hareketler!$D$5:$D$3004,"İade girişi"))</f>
        <v/>
      </c>
      <c r="I112" s="14">
        <f>IF(A112="","",SUMIFS(Hareketler!$E$5:$E$3004,Hareketler!$B$5:$B$3004,A112,Hareketler!$D$5:$D$3004,"Çıkış")+SUMIFS(Hareketler!$E$5:$E$3004,Hareketler!$B$5:$B$3004,A112,Hareketler!$D$5:$D$3004,"Fire / kayıp"))</f>
        <v/>
      </c>
      <c r="J112" s="14">
        <f>IF(A112="","",N(G112)+H112-I112)</f>
        <v/>
      </c>
      <c r="K112" s="14" t="n"/>
      <c r="L112" s="14" t="n"/>
      <c r="M112" s="14">
        <f>IF(A112="","",ROUND(SUMIFS(Hareketler!$E$5:$E$3004,Hareketler!$B$5:$B$3004,A112,Hareketler!$D$5:$D$3004,"Çıkış",Hareketler!$A$5:$A$3004,"&gt;="&amp;(TODAY()-30))/30,2))</f>
        <v/>
      </c>
      <c r="N112" s="14">
        <f>IF(A112="","",ROUNDUP(M112*N(K112)+N(L112),0))</f>
        <v/>
      </c>
      <c r="O112" s="14">
        <f>IF(A112="","",IF(J112&lt;=0,"TÜKENDİ",IF(J112&lt;=N112,"SİPARİŞ VER","yeterli")))</f>
        <v/>
      </c>
      <c r="P112" s="15">
        <f>IF(A112="","",J112*N(E112))</f>
        <v/>
      </c>
      <c r="Q112" s="16">
        <f>IF(OR(A112="",N(F112)=0),"",(F112-E112)/F112)</f>
        <v/>
      </c>
      <c r="R112" s="15">
        <f>IF(A112="","",J112*N(F112))</f>
        <v/>
      </c>
    </row>
    <row r="113">
      <c r="A113" s="14" t="n"/>
      <c r="B113" s="14" t="n"/>
      <c r="C113" s="14" t="n"/>
      <c r="D113" s="14" t="n"/>
      <c r="E113" s="15" t="n"/>
      <c r="F113" s="15" t="n"/>
      <c r="G113" s="14" t="n"/>
      <c r="H113" s="14">
        <f>IF(A113="","",SUMIFS(Hareketler!$E$5:$E$3004,Hareketler!$B$5:$B$3004,A113,Hareketler!$D$5:$D$3004,"Giriş")+SUMIFS(Hareketler!$E$5:$E$3004,Hareketler!$B$5:$B$3004,A113,Hareketler!$D$5:$D$3004,"İade girişi"))</f>
        <v/>
      </c>
      <c r="I113" s="14">
        <f>IF(A113="","",SUMIFS(Hareketler!$E$5:$E$3004,Hareketler!$B$5:$B$3004,A113,Hareketler!$D$5:$D$3004,"Çıkış")+SUMIFS(Hareketler!$E$5:$E$3004,Hareketler!$B$5:$B$3004,A113,Hareketler!$D$5:$D$3004,"Fire / kayıp"))</f>
        <v/>
      </c>
      <c r="J113" s="14">
        <f>IF(A113="","",N(G113)+H113-I113)</f>
        <v/>
      </c>
      <c r="K113" s="14" t="n"/>
      <c r="L113" s="14" t="n"/>
      <c r="M113" s="14">
        <f>IF(A113="","",ROUND(SUMIFS(Hareketler!$E$5:$E$3004,Hareketler!$B$5:$B$3004,A113,Hareketler!$D$5:$D$3004,"Çıkış",Hareketler!$A$5:$A$3004,"&gt;="&amp;(TODAY()-30))/30,2))</f>
        <v/>
      </c>
      <c r="N113" s="14">
        <f>IF(A113="","",ROUNDUP(M113*N(K113)+N(L113),0))</f>
        <v/>
      </c>
      <c r="O113" s="14">
        <f>IF(A113="","",IF(J113&lt;=0,"TÜKENDİ",IF(J113&lt;=N113,"SİPARİŞ VER","yeterli")))</f>
        <v/>
      </c>
      <c r="P113" s="15">
        <f>IF(A113="","",J113*N(E113))</f>
        <v/>
      </c>
      <c r="Q113" s="16">
        <f>IF(OR(A113="",N(F113)=0),"",(F113-E113)/F113)</f>
        <v/>
      </c>
      <c r="R113" s="15">
        <f>IF(A113="","",J113*N(F113))</f>
        <v/>
      </c>
    </row>
    <row r="114">
      <c r="A114" s="14" t="n"/>
      <c r="B114" s="14" t="n"/>
      <c r="C114" s="14" t="n"/>
      <c r="D114" s="14" t="n"/>
      <c r="E114" s="15" t="n"/>
      <c r="F114" s="15" t="n"/>
      <c r="G114" s="14" t="n"/>
      <c r="H114" s="14">
        <f>IF(A114="","",SUMIFS(Hareketler!$E$5:$E$3004,Hareketler!$B$5:$B$3004,A114,Hareketler!$D$5:$D$3004,"Giriş")+SUMIFS(Hareketler!$E$5:$E$3004,Hareketler!$B$5:$B$3004,A114,Hareketler!$D$5:$D$3004,"İade girişi"))</f>
        <v/>
      </c>
      <c r="I114" s="14">
        <f>IF(A114="","",SUMIFS(Hareketler!$E$5:$E$3004,Hareketler!$B$5:$B$3004,A114,Hareketler!$D$5:$D$3004,"Çıkış")+SUMIFS(Hareketler!$E$5:$E$3004,Hareketler!$B$5:$B$3004,A114,Hareketler!$D$5:$D$3004,"Fire / kayıp"))</f>
        <v/>
      </c>
      <c r="J114" s="14">
        <f>IF(A114="","",N(G114)+H114-I114)</f>
        <v/>
      </c>
      <c r="K114" s="14" t="n"/>
      <c r="L114" s="14" t="n"/>
      <c r="M114" s="14">
        <f>IF(A114="","",ROUND(SUMIFS(Hareketler!$E$5:$E$3004,Hareketler!$B$5:$B$3004,A114,Hareketler!$D$5:$D$3004,"Çıkış",Hareketler!$A$5:$A$3004,"&gt;="&amp;(TODAY()-30))/30,2))</f>
        <v/>
      </c>
      <c r="N114" s="14">
        <f>IF(A114="","",ROUNDUP(M114*N(K114)+N(L114),0))</f>
        <v/>
      </c>
      <c r="O114" s="14">
        <f>IF(A114="","",IF(J114&lt;=0,"TÜKENDİ",IF(J114&lt;=N114,"SİPARİŞ VER","yeterli")))</f>
        <v/>
      </c>
      <c r="P114" s="15">
        <f>IF(A114="","",J114*N(E114))</f>
        <v/>
      </c>
      <c r="Q114" s="16">
        <f>IF(OR(A114="",N(F114)=0),"",(F114-E114)/F114)</f>
        <v/>
      </c>
      <c r="R114" s="15">
        <f>IF(A114="","",J114*N(F114))</f>
        <v/>
      </c>
    </row>
    <row r="115">
      <c r="A115" s="14" t="n"/>
      <c r="B115" s="14" t="n"/>
      <c r="C115" s="14" t="n"/>
      <c r="D115" s="14" t="n"/>
      <c r="E115" s="15" t="n"/>
      <c r="F115" s="15" t="n"/>
      <c r="G115" s="14" t="n"/>
      <c r="H115" s="14">
        <f>IF(A115="","",SUMIFS(Hareketler!$E$5:$E$3004,Hareketler!$B$5:$B$3004,A115,Hareketler!$D$5:$D$3004,"Giriş")+SUMIFS(Hareketler!$E$5:$E$3004,Hareketler!$B$5:$B$3004,A115,Hareketler!$D$5:$D$3004,"İade girişi"))</f>
        <v/>
      </c>
      <c r="I115" s="14">
        <f>IF(A115="","",SUMIFS(Hareketler!$E$5:$E$3004,Hareketler!$B$5:$B$3004,A115,Hareketler!$D$5:$D$3004,"Çıkış")+SUMIFS(Hareketler!$E$5:$E$3004,Hareketler!$B$5:$B$3004,A115,Hareketler!$D$5:$D$3004,"Fire / kayıp"))</f>
        <v/>
      </c>
      <c r="J115" s="14">
        <f>IF(A115="","",N(G115)+H115-I115)</f>
        <v/>
      </c>
      <c r="K115" s="14" t="n"/>
      <c r="L115" s="14" t="n"/>
      <c r="M115" s="14">
        <f>IF(A115="","",ROUND(SUMIFS(Hareketler!$E$5:$E$3004,Hareketler!$B$5:$B$3004,A115,Hareketler!$D$5:$D$3004,"Çıkış",Hareketler!$A$5:$A$3004,"&gt;="&amp;(TODAY()-30))/30,2))</f>
        <v/>
      </c>
      <c r="N115" s="14">
        <f>IF(A115="","",ROUNDUP(M115*N(K115)+N(L115),0))</f>
        <v/>
      </c>
      <c r="O115" s="14">
        <f>IF(A115="","",IF(J115&lt;=0,"TÜKENDİ",IF(J115&lt;=N115,"SİPARİŞ VER","yeterli")))</f>
        <v/>
      </c>
      <c r="P115" s="15">
        <f>IF(A115="","",J115*N(E115))</f>
        <v/>
      </c>
      <c r="Q115" s="16">
        <f>IF(OR(A115="",N(F115)=0),"",(F115-E115)/F115)</f>
        <v/>
      </c>
      <c r="R115" s="15">
        <f>IF(A115="","",J115*N(F115))</f>
        <v/>
      </c>
    </row>
    <row r="116">
      <c r="A116" s="14" t="n"/>
      <c r="B116" s="14" t="n"/>
      <c r="C116" s="14" t="n"/>
      <c r="D116" s="14" t="n"/>
      <c r="E116" s="15" t="n"/>
      <c r="F116" s="15" t="n"/>
      <c r="G116" s="14" t="n"/>
      <c r="H116" s="14">
        <f>IF(A116="","",SUMIFS(Hareketler!$E$5:$E$3004,Hareketler!$B$5:$B$3004,A116,Hareketler!$D$5:$D$3004,"Giriş")+SUMIFS(Hareketler!$E$5:$E$3004,Hareketler!$B$5:$B$3004,A116,Hareketler!$D$5:$D$3004,"İade girişi"))</f>
        <v/>
      </c>
      <c r="I116" s="14">
        <f>IF(A116="","",SUMIFS(Hareketler!$E$5:$E$3004,Hareketler!$B$5:$B$3004,A116,Hareketler!$D$5:$D$3004,"Çıkış")+SUMIFS(Hareketler!$E$5:$E$3004,Hareketler!$B$5:$B$3004,A116,Hareketler!$D$5:$D$3004,"Fire / kayıp"))</f>
        <v/>
      </c>
      <c r="J116" s="14">
        <f>IF(A116="","",N(G116)+H116-I116)</f>
        <v/>
      </c>
      <c r="K116" s="14" t="n"/>
      <c r="L116" s="14" t="n"/>
      <c r="M116" s="14">
        <f>IF(A116="","",ROUND(SUMIFS(Hareketler!$E$5:$E$3004,Hareketler!$B$5:$B$3004,A116,Hareketler!$D$5:$D$3004,"Çıkış",Hareketler!$A$5:$A$3004,"&gt;="&amp;(TODAY()-30))/30,2))</f>
        <v/>
      </c>
      <c r="N116" s="14">
        <f>IF(A116="","",ROUNDUP(M116*N(K116)+N(L116),0))</f>
        <v/>
      </c>
      <c r="O116" s="14">
        <f>IF(A116="","",IF(J116&lt;=0,"TÜKENDİ",IF(J116&lt;=N116,"SİPARİŞ VER","yeterli")))</f>
        <v/>
      </c>
      <c r="P116" s="15">
        <f>IF(A116="","",J116*N(E116))</f>
        <v/>
      </c>
      <c r="Q116" s="16">
        <f>IF(OR(A116="",N(F116)=0),"",(F116-E116)/F116)</f>
        <v/>
      </c>
      <c r="R116" s="15">
        <f>IF(A116="","",J116*N(F116))</f>
        <v/>
      </c>
    </row>
    <row r="117">
      <c r="A117" s="14" t="n"/>
      <c r="B117" s="14" t="n"/>
      <c r="C117" s="14" t="n"/>
      <c r="D117" s="14" t="n"/>
      <c r="E117" s="15" t="n"/>
      <c r="F117" s="15" t="n"/>
      <c r="G117" s="14" t="n"/>
      <c r="H117" s="14">
        <f>IF(A117="","",SUMIFS(Hareketler!$E$5:$E$3004,Hareketler!$B$5:$B$3004,A117,Hareketler!$D$5:$D$3004,"Giriş")+SUMIFS(Hareketler!$E$5:$E$3004,Hareketler!$B$5:$B$3004,A117,Hareketler!$D$5:$D$3004,"İade girişi"))</f>
        <v/>
      </c>
      <c r="I117" s="14">
        <f>IF(A117="","",SUMIFS(Hareketler!$E$5:$E$3004,Hareketler!$B$5:$B$3004,A117,Hareketler!$D$5:$D$3004,"Çıkış")+SUMIFS(Hareketler!$E$5:$E$3004,Hareketler!$B$5:$B$3004,A117,Hareketler!$D$5:$D$3004,"Fire / kayıp"))</f>
        <v/>
      </c>
      <c r="J117" s="14">
        <f>IF(A117="","",N(G117)+H117-I117)</f>
        <v/>
      </c>
      <c r="K117" s="14" t="n"/>
      <c r="L117" s="14" t="n"/>
      <c r="M117" s="14">
        <f>IF(A117="","",ROUND(SUMIFS(Hareketler!$E$5:$E$3004,Hareketler!$B$5:$B$3004,A117,Hareketler!$D$5:$D$3004,"Çıkış",Hareketler!$A$5:$A$3004,"&gt;="&amp;(TODAY()-30))/30,2))</f>
        <v/>
      </c>
      <c r="N117" s="14">
        <f>IF(A117="","",ROUNDUP(M117*N(K117)+N(L117),0))</f>
        <v/>
      </c>
      <c r="O117" s="14">
        <f>IF(A117="","",IF(J117&lt;=0,"TÜKENDİ",IF(J117&lt;=N117,"SİPARİŞ VER","yeterli")))</f>
        <v/>
      </c>
      <c r="P117" s="15">
        <f>IF(A117="","",J117*N(E117))</f>
        <v/>
      </c>
      <c r="Q117" s="16">
        <f>IF(OR(A117="",N(F117)=0),"",(F117-E117)/F117)</f>
        <v/>
      </c>
      <c r="R117" s="15">
        <f>IF(A117="","",J117*N(F117))</f>
        <v/>
      </c>
    </row>
    <row r="118">
      <c r="A118" s="14" t="n"/>
      <c r="B118" s="14" t="n"/>
      <c r="C118" s="14" t="n"/>
      <c r="D118" s="14" t="n"/>
      <c r="E118" s="15" t="n"/>
      <c r="F118" s="15" t="n"/>
      <c r="G118" s="14" t="n"/>
      <c r="H118" s="14">
        <f>IF(A118="","",SUMIFS(Hareketler!$E$5:$E$3004,Hareketler!$B$5:$B$3004,A118,Hareketler!$D$5:$D$3004,"Giriş")+SUMIFS(Hareketler!$E$5:$E$3004,Hareketler!$B$5:$B$3004,A118,Hareketler!$D$5:$D$3004,"İade girişi"))</f>
        <v/>
      </c>
      <c r="I118" s="14">
        <f>IF(A118="","",SUMIFS(Hareketler!$E$5:$E$3004,Hareketler!$B$5:$B$3004,A118,Hareketler!$D$5:$D$3004,"Çıkış")+SUMIFS(Hareketler!$E$5:$E$3004,Hareketler!$B$5:$B$3004,A118,Hareketler!$D$5:$D$3004,"Fire / kayıp"))</f>
        <v/>
      </c>
      <c r="J118" s="14">
        <f>IF(A118="","",N(G118)+H118-I118)</f>
        <v/>
      </c>
      <c r="K118" s="14" t="n"/>
      <c r="L118" s="14" t="n"/>
      <c r="M118" s="14">
        <f>IF(A118="","",ROUND(SUMIFS(Hareketler!$E$5:$E$3004,Hareketler!$B$5:$B$3004,A118,Hareketler!$D$5:$D$3004,"Çıkış",Hareketler!$A$5:$A$3004,"&gt;="&amp;(TODAY()-30))/30,2))</f>
        <v/>
      </c>
      <c r="N118" s="14">
        <f>IF(A118="","",ROUNDUP(M118*N(K118)+N(L118),0))</f>
        <v/>
      </c>
      <c r="O118" s="14">
        <f>IF(A118="","",IF(J118&lt;=0,"TÜKENDİ",IF(J118&lt;=N118,"SİPARİŞ VER","yeterli")))</f>
        <v/>
      </c>
      <c r="P118" s="15">
        <f>IF(A118="","",J118*N(E118))</f>
        <v/>
      </c>
      <c r="Q118" s="16">
        <f>IF(OR(A118="",N(F118)=0),"",(F118-E118)/F118)</f>
        <v/>
      </c>
      <c r="R118" s="15">
        <f>IF(A118="","",J118*N(F118))</f>
        <v/>
      </c>
    </row>
    <row r="119">
      <c r="A119" s="14" t="n"/>
      <c r="B119" s="14" t="n"/>
      <c r="C119" s="14" t="n"/>
      <c r="D119" s="14" t="n"/>
      <c r="E119" s="15" t="n"/>
      <c r="F119" s="15" t="n"/>
      <c r="G119" s="14" t="n"/>
      <c r="H119" s="14">
        <f>IF(A119="","",SUMIFS(Hareketler!$E$5:$E$3004,Hareketler!$B$5:$B$3004,A119,Hareketler!$D$5:$D$3004,"Giriş")+SUMIFS(Hareketler!$E$5:$E$3004,Hareketler!$B$5:$B$3004,A119,Hareketler!$D$5:$D$3004,"İade girişi"))</f>
        <v/>
      </c>
      <c r="I119" s="14">
        <f>IF(A119="","",SUMIFS(Hareketler!$E$5:$E$3004,Hareketler!$B$5:$B$3004,A119,Hareketler!$D$5:$D$3004,"Çıkış")+SUMIFS(Hareketler!$E$5:$E$3004,Hareketler!$B$5:$B$3004,A119,Hareketler!$D$5:$D$3004,"Fire / kayıp"))</f>
        <v/>
      </c>
      <c r="J119" s="14">
        <f>IF(A119="","",N(G119)+H119-I119)</f>
        <v/>
      </c>
      <c r="K119" s="14" t="n"/>
      <c r="L119" s="14" t="n"/>
      <c r="M119" s="14">
        <f>IF(A119="","",ROUND(SUMIFS(Hareketler!$E$5:$E$3004,Hareketler!$B$5:$B$3004,A119,Hareketler!$D$5:$D$3004,"Çıkış",Hareketler!$A$5:$A$3004,"&gt;="&amp;(TODAY()-30))/30,2))</f>
        <v/>
      </c>
      <c r="N119" s="14">
        <f>IF(A119="","",ROUNDUP(M119*N(K119)+N(L119),0))</f>
        <v/>
      </c>
      <c r="O119" s="14">
        <f>IF(A119="","",IF(J119&lt;=0,"TÜKENDİ",IF(J119&lt;=N119,"SİPARİŞ VER","yeterli")))</f>
        <v/>
      </c>
      <c r="P119" s="15">
        <f>IF(A119="","",J119*N(E119))</f>
        <v/>
      </c>
      <c r="Q119" s="16">
        <f>IF(OR(A119="",N(F119)=0),"",(F119-E119)/F119)</f>
        <v/>
      </c>
      <c r="R119" s="15">
        <f>IF(A119="","",J119*N(F119))</f>
        <v/>
      </c>
    </row>
    <row r="120">
      <c r="A120" s="14" t="n"/>
      <c r="B120" s="14" t="n"/>
      <c r="C120" s="14" t="n"/>
      <c r="D120" s="14" t="n"/>
      <c r="E120" s="15" t="n"/>
      <c r="F120" s="15" t="n"/>
      <c r="G120" s="14" t="n"/>
      <c r="H120" s="14">
        <f>IF(A120="","",SUMIFS(Hareketler!$E$5:$E$3004,Hareketler!$B$5:$B$3004,A120,Hareketler!$D$5:$D$3004,"Giriş")+SUMIFS(Hareketler!$E$5:$E$3004,Hareketler!$B$5:$B$3004,A120,Hareketler!$D$5:$D$3004,"İade girişi"))</f>
        <v/>
      </c>
      <c r="I120" s="14">
        <f>IF(A120="","",SUMIFS(Hareketler!$E$5:$E$3004,Hareketler!$B$5:$B$3004,A120,Hareketler!$D$5:$D$3004,"Çıkış")+SUMIFS(Hareketler!$E$5:$E$3004,Hareketler!$B$5:$B$3004,A120,Hareketler!$D$5:$D$3004,"Fire / kayıp"))</f>
        <v/>
      </c>
      <c r="J120" s="14">
        <f>IF(A120="","",N(G120)+H120-I120)</f>
        <v/>
      </c>
      <c r="K120" s="14" t="n"/>
      <c r="L120" s="14" t="n"/>
      <c r="M120" s="14">
        <f>IF(A120="","",ROUND(SUMIFS(Hareketler!$E$5:$E$3004,Hareketler!$B$5:$B$3004,A120,Hareketler!$D$5:$D$3004,"Çıkış",Hareketler!$A$5:$A$3004,"&gt;="&amp;(TODAY()-30))/30,2))</f>
        <v/>
      </c>
      <c r="N120" s="14">
        <f>IF(A120="","",ROUNDUP(M120*N(K120)+N(L120),0))</f>
        <v/>
      </c>
      <c r="O120" s="14">
        <f>IF(A120="","",IF(J120&lt;=0,"TÜKENDİ",IF(J120&lt;=N120,"SİPARİŞ VER","yeterli")))</f>
        <v/>
      </c>
      <c r="P120" s="15">
        <f>IF(A120="","",J120*N(E120))</f>
        <v/>
      </c>
      <c r="Q120" s="16">
        <f>IF(OR(A120="",N(F120)=0),"",(F120-E120)/F120)</f>
        <v/>
      </c>
      <c r="R120" s="15">
        <f>IF(A120="","",J120*N(F120))</f>
        <v/>
      </c>
    </row>
    <row r="121">
      <c r="A121" s="14" t="n"/>
      <c r="B121" s="14" t="n"/>
      <c r="C121" s="14" t="n"/>
      <c r="D121" s="14" t="n"/>
      <c r="E121" s="15" t="n"/>
      <c r="F121" s="15" t="n"/>
      <c r="G121" s="14" t="n"/>
      <c r="H121" s="14">
        <f>IF(A121="","",SUMIFS(Hareketler!$E$5:$E$3004,Hareketler!$B$5:$B$3004,A121,Hareketler!$D$5:$D$3004,"Giriş")+SUMIFS(Hareketler!$E$5:$E$3004,Hareketler!$B$5:$B$3004,A121,Hareketler!$D$5:$D$3004,"İade girişi"))</f>
        <v/>
      </c>
      <c r="I121" s="14">
        <f>IF(A121="","",SUMIFS(Hareketler!$E$5:$E$3004,Hareketler!$B$5:$B$3004,A121,Hareketler!$D$5:$D$3004,"Çıkış")+SUMIFS(Hareketler!$E$5:$E$3004,Hareketler!$B$5:$B$3004,A121,Hareketler!$D$5:$D$3004,"Fire / kayıp"))</f>
        <v/>
      </c>
      <c r="J121" s="14">
        <f>IF(A121="","",N(G121)+H121-I121)</f>
        <v/>
      </c>
      <c r="K121" s="14" t="n"/>
      <c r="L121" s="14" t="n"/>
      <c r="M121" s="14">
        <f>IF(A121="","",ROUND(SUMIFS(Hareketler!$E$5:$E$3004,Hareketler!$B$5:$B$3004,A121,Hareketler!$D$5:$D$3004,"Çıkış",Hareketler!$A$5:$A$3004,"&gt;="&amp;(TODAY()-30))/30,2))</f>
        <v/>
      </c>
      <c r="N121" s="14">
        <f>IF(A121="","",ROUNDUP(M121*N(K121)+N(L121),0))</f>
        <v/>
      </c>
      <c r="O121" s="14">
        <f>IF(A121="","",IF(J121&lt;=0,"TÜKENDİ",IF(J121&lt;=N121,"SİPARİŞ VER","yeterli")))</f>
        <v/>
      </c>
      <c r="P121" s="15">
        <f>IF(A121="","",J121*N(E121))</f>
        <v/>
      </c>
      <c r="Q121" s="16">
        <f>IF(OR(A121="",N(F121)=0),"",(F121-E121)/F121)</f>
        <v/>
      </c>
      <c r="R121" s="15">
        <f>IF(A121="","",J121*N(F121))</f>
        <v/>
      </c>
    </row>
    <row r="122">
      <c r="A122" s="14" t="n"/>
      <c r="B122" s="14" t="n"/>
      <c r="C122" s="14" t="n"/>
      <c r="D122" s="14" t="n"/>
      <c r="E122" s="15" t="n"/>
      <c r="F122" s="15" t="n"/>
      <c r="G122" s="14" t="n"/>
      <c r="H122" s="14">
        <f>IF(A122="","",SUMIFS(Hareketler!$E$5:$E$3004,Hareketler!$B$5:$B$3004,A122,Hareketler!$D$5:$D$3004,"Giriş")+SUMIFS(Hareketler!$E$5:$E$3004,Hareketler!$B$5:$B$3004,A122,Hareketler!$D$5:$D$3004,"İade girişi"))</f>
        <v/>
      </c>
      <c r="I122" s="14">
        <f>IF(A122="","",SUMIFS(Hareketler!$E$5:$E$3004,Hareketler!$B$5:$B$3004,A122,Hareketler!$D$5:$D$3004,"Çıkış")+SUMIFS(Hareketler!$E$5:$E$3004,Hareketler!$B$5:$B$3004,A122,Hareketler!$D$5:$D$3004,"Fire / kayıp"))</f>
        <v/>
      </c>
      <c r="J122" s="14">
        <f>IF(A122="","",N(G122)+H122-I122)</f>
        <v/>
      </c>
      <c r="K122" s="14" t="n"/>
      <c r="L122" s="14" t="n"/>
      <c r="M122" s="14">
        <f>IF(A122="","",ROUND(SUMIFS(Hareketler!$E$5:$E$3004,Hareketler!$B$5:$B$3004,A122,Hareketler!$D$5:$D$3004,"Çıkış",Hareketler!$A$5:$A$3004,"&gt;="&amp;(TODAY()-30))/30,2))</f>
        <v/>
      </c>
      <c r="N122" s="14">
        <f>IF(A122="","",ROUNDUP(M122*N(K122)+N(L122),0))</f>
        <v/>
      </c>
      <c r="O122" s="14">
        <f>IF(A122="","",IF(J122&lt;=0,"TÜKENDİ",IF(J122&lt;=N122,"SİPARİŞ VER","yeterli")))</f>
        <v/>
      </c>
      <c r="P122" s="15">
        <f>IF(A122="","",J122*N(E122))</f>
        <v/>
      </c>
      <c r="Q122" s="16">
        <f>IF(OR(A122="",N(F122)=0),"",(F122-E122)/F122)</f>
        <v/>
      </c>
      <c r="R122" s="15">
        <f>IF(A122="","",J122*N(F122))</f>
        <v/>
      </c>
    </row>
    <row r="123">
      <c r="A123" s="14" t="n"/>
      <c r="B123" s="14" t="n"/>
      <c r="C123" s="14" t="n"/>
      <c r="D123" s="14" t="n"/>
      <c r="E123" s="15" t="n"/>
      <c r="F123" s="15" t="n"/>
      <c r="G123" s="14" t="n"/>
      <c r="H123" s="14">
        <f>IF(A123="","",SUMIFS(Hareketler!$E$5:$E$3004,Hareketler!$B$5:$B$3004,A123,Hareketler!$D$5:$D$3004,"Giriş")+SUMIFS(Hareketler!$E$5:$E$3004,Hareketler!$B$5:$B$3004,A123,Hareketler!$D$5:$D$3004,"İade girişi"))</f>
        <v/>
      </c>
      <c r="I123" s="14">
        <f>IF(A123="","",SUMIFS(Hareketler!$E$5:$E$3004,Hareketler!$B$5:$B$3004,A123,Hareketler!$D$5:$D$3004,"Çıkış")+SUMIFS(Hareketler!$E$5:$E$3004,Hareketler!$B$5:$B$3004,A123,Hareketler!$D$5:$D$3004,"Fire / kayıp"))</f>
        <v/>
      </c>
      <c r="J123" s="14">
        <f>IF(A123="","",N(G123)+H123-I123)</f>
        <v/>
      </c>
      <c r="K123" s="14" t="n"/>
      <c r="L123" s="14" t="n"/>
      <c r="M123" s="14">
        <f>IF(A123="","",ROUND(SUMIFS(Hareketler!$E$5:$E$3004,Hareketler!$B$5:$B$3004,A123,Hareketler!$D$5:$D$3004,"Çıkış",Hareketler!$A$5:$A$3004,"&gt;="&amp;(TODAY()-30))/30,2))</f>
        <v/>
      </c>
      <c r="N123" s="14">
        <f>IF(A123="","",ROUNDUP(M123*N(K123)+N(L123),0))</f>
        <v/>
      </c>
      <c r="O123" s="14">
        <f>IF(A123="","",IF(J123&lt;=0,"TÜKENDİ",IF(J123&lt;=N123,"SİPARİŞ VER","yeterli")))</f>
        <v/>
      </c>
      <c r="P123" s="15">
        <f>IF(A123="","",J123*N(E123))</f>
        <v/>
      </c>
      <c r="Q123" s="16">
        <f>IF(OR(A123="",N(F123)=0),"",(F123-E123)/F123)</f>
        <v/>
      </c>
      <c r="R123" s="15">
        <f>IF(A123="","",J123*N(F123))</f>
        <v/>
      </c>
    </row>
    <row r="124">
      <c r="A124" s="14" t="n"/>
      <c r="B124" s="14" t="n"/>
      <c r="C124" s="14" t="n"/>
      <c r="D124" s="14" t="n"/>
      <c r="E124" s="15" t="n"/>
      <c r="F124" s="15" t="n"/>
      <c r="G124" s="14" t="n"/>
      <c r="H124" s="14">
        <f>IF(A124="","",SUMIFS(Hareketler!$E$5:$E$3004,Hareketler!$B$5:$B$3004,A124,Hareketler!$D$5:$D$3004,"Giriş")+SUMIFS(Hareketler!$E$5:$E$3004,Hareketler!$B$5:$B$3004,A124,Hareketler!$D$5:$D$3004,"İade girişi"))</f>
        <v/>
      </c>
      <c r="I124" s="14">
        <f>IF(A124="","",SUMIFS(Hareketler!$E$5:$E$3004,Hareketler!$B$5:$B$3004,A124,Hareketler!$D$5:$D$3004,"Çıkış")+SUMIFS(Hareketler!$E$5:$E$3004,Hareketler!$B$5:$B$3004,A124,Hareketler!$D$5:$D$3004,"Fire / kayıp"))</f>
        <v/>
      </c>
      <c r="J124" s="14">
        <f>IF(A124="","",N(G124)+H124-I124)</f>
        <v/>
      </c>
      <c r="K124" s="14" t="n"/>
      <c r="L124" s="14" t="n"/>
      <c r="M124" s="14">
        <f>IF(A124="","",ROUND(SUMIFS(Hareketler!$E$5:$E$3004,Hareketler!$B$5:$B$3004,A124,Hareketler!$D$5:$D$3004,"Çıkış",Hareketler!$A$5:$A$3004,"&gt;="&amp;(TODAY()-30))/30,2))</f>
        <v/>
      </c>
      <c r="N124" s="14">
        <f>IF(A124="","",ROUNDUP(M124*N(K124)+N(L124),0))</f>
        <v/>
      </c>
      <c r="O124" s="14">
        <f>IF(A124="","",IF(J124&lt;=0,"TÜKENDİ",IF(J124&lt;=N124,"SİPARİŞ VER","yeterli")))</f>
        <v/>
      </c>
      <c r="P124" s="15">
        <f>IF(A124="","",J124*N(E124))</f>
        <v/>
      </c>
      <c r="Q124" s="16">
        <f>IF(OR(A124="",N(F124)=0),"",(F124-E124)/F124)</f>
        <v/>
      </c>
      <c r="R124" s="15">
        <f>IF(A124="","",J124*N(F124))</f>
        <v/>
      </c>
    </row>
    <row r="125">
      <c r="A125" s="14" t="n"/>
      <c r="B125" s="14" t="n"/>
      <c r="C125" s="14" t="n"/>
      <c r="D125" s="14" t="n"/>
      <c r="E125" s="15" t="n"/>
      <c r="F125" s="15" t="n"/>
      <c r="G125" s="14" t="n"/>
      <c r="H125" s="14">
        <f>IF(A125="","",SUMIFS(Hareketler!$E$5:$E$3004,Hareketler!$B$5:$B$3004,A125,Hareketler!$D$5:$D$3004,"Giriş")+SUMIFS(Hareketler!$E$5:$E$3004,Hareketler!$B$5:$B$3004,A125,Hareketler!$D$5:$D$3004,"İade girişi"))</f>
        <v/>
      </c>
      <c r="I125" s="14">
        <f>IF(A125="","",SUMIFS(Hareketler!$E$5:$E$3004,Hareketler!$B$5:$B$3004,A125,Hareketler!$D$5:$D$3004,"Çıkış")+SUMIFS(Hareketler!$E$5:$E$3004,Hareketler!$B$5:$B$3004,A125,Hareketler!$D$5:$D$3004,"Fire / kayıp"))</f>
        <v/>
      </c>
      <c r="J125" s="14">
        <f>IF(A125="","",N(G125)+H125-I125)</f>
        <v/>
      </c>
      <c r="K125" s="14" t="n"/>
      <c r="L125" s="14" t="n"/>
      <c r="M125" s="14">
        <f>IF(A125="","",ROUND(SUMIFS(Hareketler!$E$5:$E$3004,Hareketler!$B$5:$B$3004,A125,Hareketler!$D$5:$D$3004,"Çıkış",Hareketler!$A$5:$A$3004,"&gt;="&amp;(TODAY()-30))/30,2))</f>
        <v/>
      </c>
      <c r="N125" s="14">
        <f>IF(A125="","",ROUNDUP(M125*N(K125)+N(L125),0))</f>
        <v/>
      </c>
      <c r="O125" s="14">
        <f>IF(A125="","",IF(J125&lt;=0,"TÜKENDİ",IF(J125&lt;=N125,"SİPARİŞ VER","yeterli")))</f>
        <v/>
      </c>
      <c r="P125" s="15">
        <f>IF(A125="","",J125*N(E125))</f>
        <v/>
      </c>
      <c r="Q125" s="16">
        <f>IF(OR(A125="",N(F125)=0),"",(F125-E125)/F125)</f>
        <v/>
      </c>
      <c r="R125" s="15">
        <f>IF(A125="","",J125*N(F125))</f>
        <v/>
      </c>
    </row>
    <row r="126">
      <c r="A126" s="14" t="n"/>
      <c r="B126" s="14" t="n"/>
      <c r="C126" s="14" t="n"/>
      <c r="D126" s="14" t="n"/>
      <c r="E126" s="15" t="n"/>
      <c r="F126" s="15" t="n"/>
      <c r="G126" s="14" t="n"/>
      <c r="H126" s="14">
        <f>IF(A126="","",SUMIFS(Hareketler!$E$5:$E$3004,Hareketler!$B$5:$B$3004,A126,Hareketler!$D$5:$D$3004,"Giriş")+SUMIFS(Hareketler!$E$5:$E$3004,Hareketler!$B$5:$B$3004,A126,Hareketler!$D$5:$D$3004,"İade girişi"))</f>
        <v/>
      </c>
      <c r="I126" s="14">
        <f>IF(A126="","",SUMIFS(Hareketler!$E$5:$E$3004,Hareketler!$B$5:$B$3004,A126,Hareketler!$D$5:$D$3004,"Çıkış")+SUMIFS(Hareketler!$E$5:$E$3004,Hareketler!$B$5:$B$3004,A126,Hareketler!$D$5:$D$3004,"Fire / kayıp"))</f>
        <v/>
      </c>
      <c r="J126" s="14">
        <f>IF(A126="","",N(G126)+H126-I126)</f>
        <v/>
      </c>
      <c r="K126" s="14" t="n"/>
      <c r="L126" s="14" t="n"/>
      <c r="M126" s="14">
        <f>IF(A126="","",ROUND(SUMIFS(Hareketler!$E$5:$E$3004,Hareketler!$B$5:$B$3004,A126,Hareketler!$D$5:$D$3004,"Çıkış",Hareketler!$A$5:$A$3004,"&gt;="&amp;(TODAY()-30))/30,2))</f>
        <v/>
      </c>
      <c r="N126" s="14">
        <f>IF(A126="","",ROUNDUP(M126*N(K126)+N(L126),0))</f>
        <v/>
      </c>
      <c r="O126" s="14">
        <f>IF(A126="","",IF(J126&lt;=0,"TÜKENDİ",IF(J126&lt;=N126,"SİPARİŞ VER","yeterli")))</f>
        <v/>
      </c>
      <c r="P126" s="15">
        <f>IF(A126="","",J126*N(E126))</f>
        <v/>
      </c>
      <c r="Q126" s="16">
        <f>IF(OR(A126="",N(F126)=0),"",(F126-E126)/F126)</f>
        <v/>
      </c>
      <c r="R126" s="15">
        <f>IF(A126="","",J126*N(F126))</f>
        <v/>
      </c>
    </row>
    <row r="127">
      <c r="A127" s="14" t="n"/>
      <c r="B127" s="14" t="n"/>
      <c r="C127" s="14" t="n"/>
      <c r="D127" s="14" t="n"/>
      <c r="E127" s="15" t="n"/>
      <c r="F127" s="15" t="n"/>
      <c r="G127" s="14" t="n"/>
      <c r="H127" s="14">
        <f>IF(A127="","",SUMIFS(Hareketler!$E$5:$E$3004,Hareketler!$B$5:$B$3004,A127,Hareketler!$D$5:$D$3004,"Giriş")+SUMIFS(Hareketler!$E$5:$E$3004,Hareketler!$B$5:$B$3004,A127,Hareketler!$D$5:$D$3004,"İade girişi"))</f>
        <v/>
      </c>
      <c r="I127" s="14">
        <f>IF(A127="","",SUMIFS(Hareketler!$E$5:$E$3004,Hareketler!$B$5:$B$3004,A127,Hareketler!$D$5:$D$3004,"Çıkış")+SUMIFS(Hareketler!$E$5:$E$3004,Hareketler!$B$5:$B$3004,A127,Hareketler!$D$5:$D$3004,"Fire / kayıp"))</f>
        <v/>
      </c>
      <c r="J127" s="14">
        <f>IF(A127="","",N(G127)+H127-I127)</f>
        <v/>
      </c>
      <c r="K127" s="14" t="n"/>
      <c r="L127" s="14" t="n"/>
      <c r="M127" s="14">
        <f>IF(A127="","",ROUND(SUMIFS(Hareketler!$E$5:$E$3004,Hareketler!$B$5:$B$3004,A127,Hareketler!$D$5:$D$3004,"Çıkış",Hareketler!$A$5:$A$3004,"&gt;="&amp;(TODAY()-30))/30,2))</f>
        <v/>
      </c>
      <c r="N127" s="14">
        <f>IF(A127="","",ROUNDUP(M127*N(K127)+N(L127),0))</f>
        <v/>
      </c>
      <c r="O127" s="14">
        <f>IF(A127="","",IF(J127&lt;=0,"TÜKENDİ",IF(J127&lt;=N127,"SİPARİŞ VER","yeterli")))</f>
        <v/>
      </c>
      <c r="P127" s="15">
        <f>IF(A127="","",J127*N(E127))</f>
        <v/>
      </c>
      <c r="Q127" s="16">
        <f>IF(OR(A127="",N(F127)=0),"",(F127-E127)/F127)</f>
        <v/>
      </c>
      <c r="R127" s="15">
        <f>IF(A127="","",J127*N(F127))</f>
        <v/>
      </c>
    </row>
    <row r="128">
      <c r="A128" s="14" t="n"/>
      <c r="B128" s="14" t="n"/>
      <c r="C128" s="14" t="n"/>
      <c r="D128" s="14" t="n"/>
      <c r="E128" s="15" t="n"/>
      <c r="F128" s="15" t="n"/>
      <c r="G128" s="14" t="n"/>
      <c r="H128" s="14">
        <f>IF(A128="","",SUMIFS(Hareketler!$E$5:$E$3004,Hareketler!$B$5:$B$3004,A128,Hareketler!$D$5:$D$3004,"Giriş")+SUMIFS(Hareketler!$E$5:$E$3004,Hareketler!$B$5:$B$3004,A128,Hareketler!$D$5:$D$3004,"İade girişi"))</f>
        <v/>
      </c>
      <c r="I128" s="14">
        <f>IF(A128="","",SUMIFS(Hareketler!$E$5:$E$3004,Hareketler!$B$5:$B$3004,A128,Hareketler!$D$5:$D$3004,"Çıkış")+SUMIFS(Hareketler!$E$5:$E$3004,Hareketler!$B$5:$B$3004,A128,Hareketler!$D$5:$D$3004,"Fire / kayıp"))</f>
        <v/>
      </c>
      <c r="J128" s="14">
        <f>IF(A128="","",N(G128)+H128-I128)</f>
        <v/>
      </c>
      <c r="K128" s="14" t="n"/>
      <c r="L128" s="14" t="n"/>
      <c r="M128" s="14">
        <f>IF(A128="","",ROUND(SUMIFS(Hareketler!$E$5:$E$3004,Hareketler!$B$5:$B$3004,A128,Hareketler!$D$5:$D$3004,"Çıkış",Hareketler!$A$5:$A$3004,"&gt;="&amp;(TODAY()-30))/30,2))</f>
        <v/>
      </c>
      <c r="N128" s="14">
        <f>IF(A128="","",ROUNDUP(M128*N(K128)+N(L128),0))</f>
        <v/>
      </c>
      <c r="O128" s="14">
        <f>IF(A128="","",IF(J128&lt;=0,"TÜKENDİ",IF(J128&lt;=N128,"SİPARİŞ VER","yeterli")))</f>
        <v/>
      </c>
      <c r="P128" s="15">
        <f>IF(A128="","",J128*N(E128))</f>
        <v/>
      </c>
      <c r="Q128" s="16">
        <f>IF(OR(A128="",N(F128)=0),"",(F128-E128)/F128)</f>
        <v/>
      </c>
      <c r="R128" s="15">
        <f>IF(A128="","",J128*N(F128))</f>
        <v/>
      </c>
    </row>
    <row r="129">
      <c r="A129" s="14" t="n"/>
      <c r="B129" s="14" t="n"/>
      <c r="C129" s="14" t="n"/>
      <c r="D129" s="14" t="n"/>
      <c r="E129" s="15" t="n"/>
      <c r="F129" s="15" t="n"/>
      <c r="G129" s="14" t="n"/>
      <c r="H129" s="14">
        <f>IF(A129="","",SUMIFS(Hareketler!$E$5:$E$3004,Hareketler!$B$5:$B$3004,A129,Hareketler!$D$5:$D$3004,"Giriş")+SUMIFS(Hareketler!$E$5:$E$3004,Hareketler!$B$5:$B$3004,A129,Hareketler!$D$5:$D$3004,"İade girişi"))</f>
        <v/>
      </c>
      <c r="I129" s="14">
        <f>IF(A129="","",SUMIFS(Hareketler!$E$5:$E$3004,Hareketler!$B$5:$B$3004,A129,Hareketler!$D$5:$D$3004,"Çıkış")+SUMIFS(Hareketler!$E$5:$E$3004,Hareketler!$B$5:$B$3004,A129,Hareketler!$D$5:$D$3004,"Fire / kayıp"))</f>
        <v/>
      </c>
      <c r="J129" s="14">
        <f>IF(A129="","",N(G129)+H129-I129)</f>
        <v/>
      </c>
      <c r="K129" s="14" t="n"/>
      <c r="L129" s="14" t="n"/>
      <c r="M129" s="14">
        <f>IF(A129="","",ROUND(SUMIFS(Hareketler!$E$5:$E$3004,Hareketler!$B$5:$B$3004,A129,Hareketler!$D$5:$D$3004,"Çıkış",Hareketler!$A$5:$A$3004,"&gt;="&amp;(TODAY()-30))/30,2))</f>
        <v/>
      </c>
      <c r="N129" s="14">
        <f>IF(A129="","",ROUNDUP(M129*N(K129)+N(L129),0))</f>
        <v/>
      </c>
      <c r="O129" s="14">
        <f>IF(A129="","",IF(J129&lt;=0,"TÜKENDİ",IF(J129&lt;=N129,"SİPARİŞ VER","yeterli")))</f>
        <v/>
      </c>
      <c r="P129" s="15">
        <f>IF(A129="","",J129*N(E129))</f>
        <v/>
      </c>
      <c r="Q129" s="16">
        <f>IF(OR(A129="",N(F129)=0),"",(F129-E129)/F129)</f>
        <v/>
      </c>
      <c r="R129" s="15">
        <f>IF(A129="","",J129*N(F129))</f>
        <v/>
      </c>
    </row>
    <row r="130">
      <c r="A130" s="14" t="n"/>
      <c r="B130" s="14" t="n"/>
      <c r="C130" s="14" t="n"/>
      <c r="D130" s="14" t="n"/>
      <c r="E130" s="15" t="n"/>
      <c r="F130" s="15" t="n"/>
      <c r="G130" s="14" t="n"/>
      <c r="H130" s="14">
        <f>IF(A130="","",SUMIFS(Hareketler!$E$5:$E$3004,Hareketler!$B$5:$B$3004,A130,Hareketler!$D$5:$D$3004,"Giriş")+SUMIFS(Hareketler!$E$5:$E$3004,Hareketler!$B$5:$B$3004,A130,Hareketler!$D$5:$D$3004,"İade girişi"))</f>
        <v/>
      </c>
      <c r="I130" s="14">
        <f>IF(A130="","",SUMIFS(Hareketler!$E$5:$E$3004,Hareketler!$B$5:$B$3004,A130,Hareketler!$D$5:$D$3004,"Çıkış")+SUMIFS(Hareketler!$E$5:$E$3004,Hareketler!$B$5:$B$3004,A130,Hareketler!$D$5:$D$3004,"Fire / kayıp"))</f>
        <v/>
      </c>
      <c r="J130" s="14">
        <f>IF(A130="","",N(G130)+H130-I130)</f>
        <v/>
      </c>
      <c r="K130" s="14" t="n"/>
      <c r="L130" s="14" t="n"/>
      <c r="M130" s="14">
        <f>IF(A130="","",ROUND(SUMIFS(Hareketler!$E$5:$E$3004,Hareketler!$B$5:$B$3004,A130,Hareketler!$D$5:$D$3004,"Çıkış",Hareketler!$A$5:$A$3004,"&gt;="&amp;(TODAY()-30))/30,2))</f>
        <v/>
      </c>
      <c r="N130" s="14">
        <f>IF(A130="","",ROUNDUP(M130*N(K130)+N(L130),0))</f>
        <v/>
      </c>
      <c r="O130" s="14">
        <f>IF(A130="","",IF(J130&lt;=0,"TÜKENDİ",IF(J130&lt;=N130,"SİPARİŞ VER","yeterli")))</f>
        <v/>
      </c>
      <c r="P130" s="15">
        <f>IF(A130="","",J130*N(E130))</f>
        <v/>
      </c>
      <c r="Q130" s="16">
        <f>IF(OR(A130="",N(F130)=0),"",(F130-E130)/F130)</f>
        <v/>
      </c>
      <c r="R130" s="15">
        <f>IF(A130="","",J130*N(F130))</f>
        <v/>
      </c>
    </row>
    <row r="131">
      <c r="A131" s="14" t="n"/>
      <c r="B131" s="14" t="n"/>
      <c r="C131" s="14" t="n"/>
      <c r="D131" s="14" t="n"/>
      <c r="E131" s="15" t="n"/>
      <c r="F131" s="15" t="n"/>
      <c r="G131" s="14" t="n"/>
      <c r="H131" s="14">
        <f>IF(A131="","",SUMIFS(Hareketler!$E$5:$E$3004,Hareketler!$B$5:$B$3004,A131,Hareketler!$D$5:$D$3004,"Giriş")+SUMIFS(Hareketler!$E$5:$E$3004,Hareketler!$B$5:$B$3004,A131,Hareketler!$D$5:$D$3004,"İade girişi"))</f>
        <v/>
      </c>
      <c r="I131" s="14">
        <f>IF(A131="","",SUMIFS(Hareketler!$E$5:$E$3004,Hareketler!$B$5:$B$3004,A131,Hareketler!$D$5:$D$3004,"Çıkış")+SUMIFS(Hareketler!$E$5:$E$3004,Hareketler!$B$5:$B$3004,A131,Hareketler!$D$5:$D$3004,"Fire / kayıp"))</f>
        <v/>
      </c>
      <c r="J131" s="14">
        <f>IF(A131="","",N(G131)+H131-I131)</f>
        <v/>
      </c>
      <c r="K131" s="14" t="n"/>
      <c r="L131" s="14" t="n"/>
      <c r="M131" s="14">
        <f>IF(A131="","",ROUND(SUMIFS(Hareketler!$E$5:$E$3004,Hareketler!$B$5:$B$3004,A131,Hareketler!$D$5:$D$3004,"Çıkış",Hareketler!$A$5:$A$3004,"&gt;="&amp;(TODAY()-30))/30,2))</f>
        <v/>
      </c>
      <c r="N131" s="14">
        <f>IF(A131="","",ROUNDUP(M131*N(K131)+N(L131),0))</f>
        <v/>
      </c>
      <c r="O131" s="14">
        <f>IF(A131="","",IF(J131&lt;=0,"TÜKENDİ",IF(J131&lt;=N131,"SİPARİŞ VER","yeterli")))</f>
        <v/>
      </c>
      <c r="P131" s="15">
        <f>IF(A131="","",J131*N(E131))</f>
        <v/>
      </c>
      <c r="Q131" s="16">
        <f>IF(OR(A131="",N(F131)=0),"",(F131-E131)/F131)</f>
        <v/>
      </c>
      <c r="R131" s="15">
        <f>IF(A131="","",J131*N(F131))</f>
        <v/>
      </c>
    </row>
    <row r="132">
      <c r="A132" s="14" t="n"/>
      <c r="B132" s="14" t="n"/>
      <c r="C132" s="14" t="n"/>
      <c r="D132" s="14" t="n"/>
      <c r="E132" s="15" t="n"/>
      <c r="F132" s="15" t="n"/>
      <c r="G132" s="14" t="n"/>
      <c r="H132" s="14">
        <f>IF(A132="","",SUMIFS(Hareketler!$E$5:$E$3004,Hareketler!$B$5:$B$3004,A132,Hareketler!$D$5:$D$3004,"Giriş")+SUMIFS(Hareketler!$E$5:$E$3004,Hareketler!$B$5:$B$3004,A132,Hareketler!$D$5:$D$3004,"İade girişi"))</f>
        <v/>
      </c>
      <c r="I132" s="14">
        <f>IF(A132="","",SUMIFS(Hareketler!$E$5:$E$3004,Hareketler!$B$5:$B$3004,A132,Hareketler!$D$5:$D$3004,"Çıkış")+SUMIFS(Hareketler!$E$5:$E$3004,Hareketler!$B$5:$B$3004,A132,Hareketler!$D$5:$D$3004,"Fire / kayıp"))</f>
        <v/>
      </c>
      <c r="J132" s="14">
        <f>IF(A132="","",N(G132)+H132-I132)</f>
        <v/>
      </c>
      <c r="K132" s="14" t="n"/>
      <c r="L132" s="14" t="n"/>
      <c r="M132" s="14">
        <f>IF(A132="","",ROUND(SUMIFS(Hareketler!$E$5:$E$3004,Hareketler!$B$5:$B$3004,A132,Hareketler!$D$5:$D$3004,"Çıkış",Hareketler!$A$5:$A$3004,"&gt;="&amp;(TODAY()-30))/30,2))</f>
        <v/>
      </c>
      <c r="N132" s="14">
        <f>IF(A132="","",ROUNDUP(M132*N(K132)+N(L132),0))</f>
        <v/>
      </c>
      <c r="O132" s="14">
        <f>IF(A132="","",IF(J132&lt;=0,"TÜKENDİ",IF(J132&lt;=N132,"SİPARİŞ VER","yeterli")))</f>
        <v/>
      </c>
      <c r="P132" s="15">
        <f>IF(A132="","",J132*N(E132))</f>
        <v/>
      </c>
      <c r="Q132" s="16">
        <f>IF(OR(A132="",N(F132)=0),"",(F132-E132)/F132)</f>
        <v/>
      </c>
      <c r="R132" s="15">
        <f>IF(A132="","",J132*N(F132))</f>
        <v/>
      </c>
    </row>
    <row r="133">
      <c r="A133" s="14" t="n"/>
      <c r="B133" s="14" t="n"/>
      <c r="C133" s="14" t="n"/>
      <c r="D133" s="14" t="n"/>
      <c r="E133" s="15" t="n"/>
      <c r="F133" s="15" t="n"/>
      <c r="G133" s="14" t="n"/>
      <c r="H133" s="14">
        <f>IF(A133="","",SUMIFS(Hareketler!$E$5:$E$3004,Hareketler!$B$5:$B$3004,A133,Hareketler!$D$5:$D$3004,"Giriş")+SUMIFS(Hareketler!$E$5:$E$3004,Hareketler!$B$5:$B$3004,A133,Hareketler!$D$5:$D$3004,"İade girişi"))</f>
        <v/>
      </c>
      <c r="I133" s="14">
        <f>IF(A133="","",SUMIFS(Hareketler!$E$5:$E$3004,Hareketler!$B$5:$B$3004,A133,Hareketler!$D$5:$D$3004,"Çıkış")+SUMIFS(Hareketler!$E$5:$E$3004,Hareketler!$B$5:$B$3004,A133,Hareketler!$D$5:$D$3004,"Fire / kayıp"))</f>
        <v/>
      </c>
      <c r="J133" s="14">
        <f>IF(A133="","",N(G133)+H133-I133)</f>
        <v/>
      </c>
      <c r="K133" s="14" t="n"/>
      <c r="L133" s="14" t="n"/>
      <c r="M133" s="14">
        <f>IF(A133="","",ROUND(SUMIFS(Hareketler!$E$5:$E$3004,Hareketler!$B$5:$B$3004,A133,Hareketler!$D$5:$D$3004,"Çıkış",Hareketler!$A$5:$A$3004,"&gt;="&amp;(TODAY()-30))/30,2))</f>
        <v/>
      </c>
      <c r="N133" s="14">
        <f>IF(A133="","",ROUNDUP(M133*N(K133)+N(L133),0))</f>
        <v/>
      </c>
      <c r="O133" s="14">
        <f>IF(A133="","",IF(J133&lt;=0,"TÜKENDİ",IF(J133&lt;=N133,"SİPARİŞ VER","yeterli")))</f>
        <v/>
      </c>
      <c r="P133" s="15">
        <f>IF(A133="","",J133*N(E133))</f>
        <v/>
      </c>
      <c r="Q133" s="16">
        <f>IF(OR(A133="",N(F133)=0),"",(F133-E133)/F133)</f>
        <v/>
      </c>
      <c r="R133" s="15">
        <f>IF(A133="","",J133*N(F133))</f>
        <v/>
      </c>
    </row>
    <row r="134">
      <c r="A134" s="14" t="n"/>
      <c r="B134" s="14" t="n"/>
      <c r="C134" s="14" t="n"/>
      <c r="D134" s="14" t="n"/>
      <c r="E134" s="15" t="n"/>
      <c r="F134" s="15" t="n"/>
      <c r="G134" s="14" t="n"/>
      <c r="H134" s="14">
        <f>IF(A134="","",SUMIFS(Hareketler!$E$5:$E$3004,Hareketler!$B$5:$B$3004,A134,Hareketler!$D$5:$D$3004,"Giriş")+SUMIFS(Hareketler!$E$5:$E$3004,Hareketler!$B$5:$B$3004,A134,Hareketler!$D$5:$D$3004,"İade girişi"))</f>
        <v/>
      </c>
      <c r="I134" s="14">
        <f>IF(A134="","",SUMIFS(Hareketler!$E$5:$E$3004,Hareketler!$B$5:$B$3004,A134,Hareketler!$D$5:$D$3004,"Çıkış")+SUMIFS(Hareketler!$E$5:$E$3004,Hareketler!$B$5:$B$3004,A134,Hareketler!$D$5:$D$3004,"Fire / kayıp"))</f>
        <v/>
      </c>
      <c r="J134" s="14">
        <f>IF(A134="","",N(G134)+H134-I134)</f>
        <v/>
      </c>
      <c r="K134" s="14" t="n"/>
      <c r="L134" s="14" t="n"/>
      <c r="M134" s="14">
        <f>IF(A134="","",ROUND(SUMIFS(Hareketler!$E$5:$E$3004,Hareketler!$B$5:$B$3004,A134,Hareketler!$D$5:$D$3004,"Çıkış",Hareketler!$A$5:$A$3004,"&gt;="&amp;(TODAY()-30))/30,2))</f>
        <v/>
      </c>
      <c r="N134" s="14">
        <f>IF(A134="","",ROUNDUP(M134*N(K134)+N(L134),0))</f>
        <v/>
      </c>
      <c r="O134" s="14">
        <f>IF(A134="","",IF(J134&lt;=0,"TÜKENDİ",IF(J134&lt;=N134,"SİPARİŞ VER","yeterli")))</f>
        <v/>
      </c>
      <c r="P134" s="15">
        <f>IF(A134="","",J134*N(E134))</f>
        <v/>
      </c>
      <c r="Q134" s="16">
        <f>IF(OR(A134="",N(F134)=0),"",(F134-E134)/F134)</f>
        <v/>
      </c>
      <c r="R134" s="15">
        <f>IF(A134="","",J134*N(F134))</f>
        <v/>
      </c>
    </row>
    <row r="135">
      <c r="A135" s="14" t="n"/>
      <c r="B135" s="14" t="n"/>
      <c r="C135" s="14" t="n"/>
      <c r="D135" s="14" t="n"/>
      <c r="E135" s="15" t="n"/>
      <c r="F135" s="15" t="n"/>
      <c r="G135" s="14" t="n"/>
      <c r="H135" s="14">
        <f>IF(A135="","",SUMIFS(Hareketler!$E$5:$E$3004,Hareketler!$B$5:$B$3004,A135,Hareketler!$D$5:$D$3004,"Giriş")+SUMIFS(Hareketler!$E$5:$E$3004,Hareketler!$B$5:$B$3004,A135,Hareketler!$D$5:$D$3004,"İade girişi"))</f>
        <v/>
      </c>
      <c r="I135" s="14">
        <f>IF(A135="","",SUMIFS(Hareketler!$E$5:$E$3004,Hareketler!$B$5:$B$3004,A135,Hareketler!$D$5:$D$3004,"Çıkış")+SUMIFS(Hareketler!$E$5:$E$3004,Hareketler!$B$5:$B$3004,A135,Hareketler!$D$5:$D$3004,"Fire / kayıp"))</f>
        <v/>
      </c>
      <c r="J135" s="14">
        <f>IF(A135="","",N(G135)+H135-I135)</f>
        <v/>
      </c>
      <c r="K135" s="14" t="n"/>
      <c r="L135" s="14" t="n"/>
      <c r="M135" s="14">
        <f>IF(A135="","",ROUND(SUMIFS(Hareketler!$E$5:$E$3004,Hareketler!$B$5:$B$3004,A135,Hareketler!$D$5:$D$3004,"Çıkış",Hareketler!$A$5:$A$3004,"&gt;="&amp;(TODAY()-30))/30,2))</f>
        <v/>
      </c>
      <c r="N135" s="14">
        <f>IF(A135="","",ROUNDUP(M135*N(K135)+N(L135),0))</f>
        <v/>
      </c>
      <c r="O135" s="14">
        <f>IF(A135="","",IF(J135&lt;=0,"TÜKENDİ",IF(J135&lt;=N135,"SİPARİŞ VER","yeterli")))</f>
        <v/>
      </c>
      <c r="P135" s="15">
        <f>IF(A135="","",J135*N(E135))</f>
        <v/>
      </c>
      <c r="Q135" s="16">
        <f>IF(OR(A135="",N(F135)=0),"",(F135-E135)/F135)</f>
        <v/>
      </c>
      <c r="R135" s="15">
        <f>IF(A135="","",J135*N(F135))</f>
        <v/>
      </c>
    </row>
    <row r="136">
      <c r="A136" s="14" t="n"/>
      <c r="B136" s="14" t="n"/>
      <c r="C136" s="14" t="n"/>
      <c r="D136" s="14" t="n"/>
      <c r="E136" s="15" t="n"/>
      <c r="F136" s="15" t="n"/>
      <c r="G136" s="14" t="n"/>
      <c r="H136" s="14">
        <f>IF(A136="","",SUMIFS(Hareketler!$E$5:$E$3004,Hareketler!$B$5:$B$3004,A136,Hareketler!$D$5:$D$3004,"Giriş")+SUMIFS(Hareketler!$E$5:$E$3004,Hareketler!$B$5:$B$3004,A136,Hareketler!$D$5:$D$3004,"İade girişi"))</f>
        <v/>
      </c>
      <c r="I136" s="14">
        <f>IF(A136="","",SUMIFS(Hareketler!$E$5:$E$3004,Hareketler!$B$5:$B$3004,A136,Hareketler!$D$5:$D$3004,"Çıkış")+SUMIFS(Hareketler!$E$5:$E$3004,Hareketler!$B$5:$B$3004,A136,Hareketler!$D$5:$D$3004,"Fire / kayıp"))</f>
        <v/>
      </c>
      <c r="J136" s="14">
        <f>IF(A136="","",N(G136)+H136-I136)</f>
        <v/>
      </c>
      <c r="K136" s="14" t="n"/>
      <c r="L136" s="14" t="n"/>
      <c r="M136" s="14">
        <f>IF(A136="","",ROUND(SUMIFS(Hareketler!$E$5:$E$3004,Hareketler!$B$5:$B$3004,A136,Hareketler!$D$5:$D$3004,"Çıkış",Hareketler!$A$5:$A$3004,"&gt;="&amp;(TODAY()-30))/30,2))</f>
        <v/>
      </c>
      <c r="N136" s="14">
        <f>IF(A136="","",ROUNDUP(M136*N(K136)+N(L136),0))</f>
        <v/>
      </c>
      <c r="O136" s="14">
        <f>IF(A136="","",IF(J136&lt;=0,"TÜKENDİ",IF(J136&lt;=N136,"SİPARİŞ VER","yeterli")))</f>
        <v/>
      </c>
      <c r="P136" s="15">
        <f>IF(A136="","",J136*N(E136))</f>
        <v/>
      </c>
      <c r="Q136" s="16">
        <f>IF(OR(A136="",N(F136)=0),"",(F136-E136)/F136)</f>
        <v/>
      </c>
      <c r="R136" s="15">
        <f>IF(A136="","",J136*N(F136))</f>
        <v/>
      </c>
    </row>
    <row r="137">
      <c r="A137" s="14" t="n"/>
      <c r="B137" s="14" t="n"/>
      <c r="C137" s="14" t="n"/>
      <c r="D137" s="14" t="n"/>
      <c r="E137" s="15" t="n"/>
      <c r="F137" s="15" t="n"/>
      <c r="G137" s="14" t="n"/>
      <c r="H137" s="14">
        <f>IF(A137="","",SUMIFS(Hareketler!$E$5:$E$3004,Hareketler!$B$5:$B$3004,A137,Hareketler!$D$5:$D$3004,"Giriş")+SUMIFS(Hareketler!$E$5:$E$3004,Hareketler!$B$5:$B$3004,A137,Hareketler!$D$5:$D$3004,"İade girişi"))</f>
        <v/>
      </c>
      <c r="I137" s="14">
        <f>IF(A137="","",SUMIFS(Hareketler!$E$5:$E$3004,Hareketler!$B$5:$B$3004,A137,Hareketler!$D$5:$D$3004,"Çıkış")+SUMIFS(Hareketler!$E$5:$E$3004,Hareketler!$B$5:$B$3004,A137,Hareketler!$D$5:$D$3004,"Fire / kayıp"))</f>
        <v/>
      </c>
      <c r="J137" s="14">
        <f>IF(A137="","",N(G137)+H137-I137)</f>
        <v/>
      </c>
      <c r="K137" s="14" t="n"/>
      <c r="L137" s="14" t="n"/>
      <c r="M137" s="14">
        <f>IF(A137="","",ROUND(SUMIFS(Hareketler!$E$5:$E$3004,Hareketler!$B$5:$B$3004,A137,Hareketler!$D$5:$D$3004,"Çıkış",Hareketler!$A$5:$A$3004,"&gt;="&amp;(TODAY()-30))/30,2))</f>
        <v/>
      </c>
      <c r="N137" s="14">
        <f>IF(A137="","",ROUNDUP(M137*N(K137)+N(L137),0))</f>
        <v/>
      </c>
      <c r="O137" s="14">
        <f>IF(A137="","",IF(J137&lt;=0,"TÜKENDİ",IF(J137&lt;=N137,"SİPARİŞ VER","yeterli")))</f>
        <v/>
      </c>
      <c r="P137" s="15">
        <f>IF(A137="","",J137*N(E137))</f>
        <v/>
      </c>
      <c r="Q137" s="16">
        <f>IF(OR(A137="",N(F137)=0),"",(F137-E137)/F137)</f>
        <v/>
      </c>
      <c r="R137" s="15">
        <f>IF(A137="","",J137*N(F137))</f>
        <v/>
      </c>
    </row>
    <row r="138">
      <c r="A138" s="14" t="n"/>
      <c r="B138" s="14" t="n"/>
      <c r="C138" s="14" t="n"/>
      <c r="D138" s="14" t="n"/>
      <c r="E138" s="15" t="n"/>
      <c r="F138" s="15" t="n"/>
      <c r="G138" s="14" t="n"/>
      <c r="H138" s="14">
        <f>IF(A138="","",SUMIFS(Hareketler!$E$5:$E$3004,Hareketler!$B$5:$B$3004,A138,Hareketler!$D$5:$D$3004,"Giriş")+SUMIFS(Hareketler!$E$5:$E$3004,Hareketler!$B$5:$B$3004,A138,Hareketler!$D$5:$D$3004,"İade girişi"))</f>
        <v/>
      </c>
      <c r="I138" s="14">
        <f>IF(A138="","",SUMIFS(Hareketler!$E$5:$E$3004,Hareketler!$B$5:$B$3004,A138,Hareketler!$D$5:$D$3004,"Çıkış")+SUMIFS(Hareketler!$E$5:$E$3004,Hareketler!$B$5:$B$3004,A138,Hareketler!$D$5:$D$3004,"Fire / kayıp"))</f>
        <v/>
      </c>
      <c r="J138" s="14">
        <f>IF(A138="","",N(G138)+H138-I138)</f>
        <v/>
      </c>
      <c r="K138" s="14" t="n"/>
      <c r="L138" s="14" t="n"/>
      <c r="M138" s="14">
        <f>IF(A138="","",ROUND(SUMIFS(Hareketler!$E$5:$E$3004,Hareketler!$B$5:$B$3004,A138,Hareketler!$D$5:$D$3004,"Çıkış",Hareketler!$A$5:$A$3004,"&gt;="&amp;(TODAY()-30))/30,2))</f>
        <v/>
      </c>
      <c r="N138" s="14">
        <f>IF(A138="","",ROUNDUP(M138*N(K138)+N(L138),0))</f>
        <v/>
      </c>
      <c r="O138" s="14">
        <f>IF(A138="","",IF(J138&lt;=0,"TÜKENDİ",IF(J138&lt;=N138,"SİPARİŞ VER","yeterli")))</f>
        <v/>
      </c>
      <c r="P138" s="15">
        <f>IF(A138="","",J138*N(E138))</f>
        <v/>
      </c>
      <c r="Q138" s="16">
        <f>IF(OR(A138="",N(F138)=0),"",(F138-E138)/F138)</f>
        <v/>
      </c>
      <c r="R138" s="15">
        <f>IF(A138="","",J138*N(F138))</f>
        <v/>
      </c>
    </row>
    <row r="139">
      <c r="A139" s="14" t="n"/>
      <c r="B139" s="14" t="n"/>
      <c r="C139" s="14" t="n"/>
      <c r="D139" s="14" t="n"/>
      <c r="E139" s="15" t="n"/>
      <c r="F139" s="15" t="n"/>
      <c r="G139" s="14" t="n"/>
      <c r="H139" s="14">
        <f>IF(A139="","",SUMIFS(Hareketler!$E$5:$E$3004,Hareketler!$B$5:$B$3004,A139,Hareketler!$D$5:$D$3004,"Giriş")+SUMIFS(Hareketler!$E$5:$E$3004,Hareketler!$B$5:$B$3004,A139,Hareketler!$D$5:$D$3004,"İade girişi"))</f>
        <v/>
      </c>
      <c r="I139" s="14">
        <f>IF(A139="","",SUMIFS(Hareketler!$E$5:$E$3004,Hareketler!$B$5:$B$3004,A139,Hareketler!$D$5:$D$3004,"Çıkış")+SUMIFS(Hareketler!$E$5:$E$3004,Hareketler!$B$5:$B$3004,A139,Hareketler!$D$5:$D$3004,"Fire / kayıp"))</f>
        <v/>
      </c>
      <c r="J139" s="14">
        <f>IF(A139="","",N(G139)+H139-I139)</f>
        <v/>
      </c>
      <c r="K139" s="14" t="n"/>
      <c r="L139" s="14" t="n"/>
      <c r="M139" s="14">
        <f>IF(A139="","",ROUND(SUMIFS(Hareketler!$E$5:$E$3004,Hareketler!$B$5:$B$3004,A139,Hareketler!$D$5:$D$3004,"Çıkış",Hareketler!$A$5:$A$3004,"&gt;="&amp;(TODAY()-30))/30,2))</f>
        <v/>
      </c>
      <c r="N139" s="14">
        <f>IF(A139="","",ROUNDUP(M139*N(K139)+N(L139),0))</f>
        <v/>
      </c>
      <c r="O139" s="14">
        <f>IF(A139="","",IF(J139&lt;=0,"TÜKENDİ",IF(J139&lt;=N139,"SİPARİŞ VER","yeterli")))</f>
        <v/>
      </c>
      <c r="P139" s="15">
        <f>IF(A139="","",J139*N(E139))</f>
        <v/>
      </c>
      <c r="Q139" s="16">
        <f>IF(OR(A139="",N(F139)=0),"",(F139-E139)/F139)</f>
        <v/>
      </c>
      <c r="R139" s="15">
        <f>IF(A139="","",J139*N(F139))</f>
        <v/>
      </c>
    </row>
    <row r="140">
      <c r="A140" s="14" t="n"/>
      <c r="B140" s="14" t="n"/>
      <c r="C140" s="14" t="n"/>
      <c r="D140" s="14" t="n"/>
      <c r="E140" s="15" t="n"/>
      <c r="F140" s="15" t="n"/>
      <c r="G140" s="14" t="n"/>
      <c r="H140" s="14">
        <f>IF(A140="","",SUMIFS(Hareketler!$E$5:$E$3004,Hareketler!$B$5:$B$3004,A140,Hareketler!$D$5:$D$3004,"Giriş")+SUMIFS(Hareketler!$E$5:$E$3004,Hareketler!$B$5:$B$3004,A140,Hareketler!$D$5:$D$3004,"İade girişi"))</f>
        <v/>
      </c>
      <c r="I140" s="14">
        <f>IF(A140="","",SUMIFS(Hareketler!$E$5:$E$3004,Hareketler!$B$5:$B$3004,A140,Hareketler!$D$5:$D$3004,"Çıkış")+SUMIFS(Hareketler!$E$5:$E$3004,Hareketler!$B$5:$B$3004,A140,Hareketler!$D$5:$D$3004,"Fire / kayıp"))</f>
        <v/>
      </c>
      <c r="J140" s="14">
        <f>IF(A140="","",N(G140)+H140-I140)</f>
        <v/>
      </c>
      <c r="K140" s="14" t="n"/>
      <c r="L140" s="14" t="n"/>
      <c r="M140" s="14">
        <f>IF(A140="","",ROUND(SUMIFS(Hareketler!$E$5:$E$3004,Hareketler!$B$5:$B$3004,A140,Hareketler!$D$5:$D$3004,"Çıkış",Hareketler!$A$5:$A$3004,"&gt;="&amp;(TODAY()-30))/30,2))</f>
        <v/>
      </c>
      <c r="N140" s="14">
        <f>IF(A140="","",ROUNDUP(M140*N(K140)+N(L140),0))</f>
        <v/>
      </c>
      <c r="O140" s="14">
        <f>IF(A140="","",IF(J140&lt;=0,"TÜKENDİ",IF(J140&lt;=N140,"SİPARİŞ VER","yeterli")))</f>
        <v/>
      </c>
      <c r="P140" s="15">
        <f>IF(A140="","",J140*N(E140))</f>
        <v/>
      </c>
      <c r="Q140" s="16">
        <f>IF(OR(A140="",N(F140)=0),"",(F140-E140)/F140)</f>
        <v/>
      </c>
      <c r="R140" s="15">
        <f>IF(A140="","",J140*N(F140))</f>
        <v/>
      </c>
    </row>
    <row r="141">
      <c r="A141" s="14" t="n"/>
      <c r="B141" s="14" t="n"/>
      <c r="C141" s="14" t="n"/>
      <c r="D141" s="14" t="n"/>
      <c r="E141" s="15" t="n"/>
      <c r="F141" s="15" t="n"/>
      <c r="G141" s="14" t="n"/>
      <c r="H141" s="14">
        <f>IF(A141="","",SUMIFS(Hareketler!$E$5:$E$3004,Hareketler!$B$5:$B$3004,A141,Hareketler!$D$5:$D$3004,"Giriş")+SUMIFS(Hareketler!$E$5:$E$3004,Hareketler!$B$5:$B$3004,A141,Hareketler!$D$5:$D$3004,"İade girişi"))</f>
        <v/>
      </c>
      <c r="I141" s="14">
        <f>IF(A141="","",SUMIFS(Hareketler!$E$5:$E$3004,Hareketler!$B$5:$B$3004,A141,Hareketler!$D$5:$D$3004,"Çıkış")+SUMIFS(Hareketler!$E$5:$E$3004,Hareketler!$B$5:$B$3004,A141,Hareketler!$D$5:$D$3004,"Fire / kayıp"))</f>
        <v/>
      </c>
      <c r="J141" s="14">
        <f>IF(A141="","",N(G141)+H141-I141)</f>
        <v/>
      </c>
      <c r="K141" s="14" t="n"/>
      <c r="L141" s="14" t="n"/>
      <c r="M141" s="14">
        <f>IF(A141="","",ROUND(SUMIFS(Hareketler!$E$5:$E$3004,Hareketler!$B$5:$B$3004,A141,Hareketler!$D$5:$D$3004,"Çıkış",Hareketler!$A$5:$A$3004,"&gt;="&amp;(TODAY()-30))/30,2))</f>
        <v/>
      </c>
      <c r="N141" s="14">
        <f>IF(A141="","",ROUNDUP(M141*N(K141)+N(L141),0))</f>
        <v/>
      </c>
      <c r="O141" s="14">
        <f>IF(A141="","",IF(J141&lt;=0,"TÜKENDİ",IF(J141&lt;=N141,"SİPARİŞ VER","yeterli")))</f>
        <v/>
      </c>
      <c r="P141" s="15">
        <f>IF(A141="","",J141*N(E141))</f>
        <v/>
      </c>
      <c r="Q141" s="16">
        <f>IF(OR(A141="",N(F141)=0),"",(F141-E141)/F141)</f>
        <v/>
      </c>
      <c r="R141" s="15">
        <f>IF(A141="","",J141*N(F141))</f>
        <v/>
      </c>
    </row>
    <row r="142">
      <c r="A142" s="14" t="n"/>
      <c r="B142" s="14" t="n"/>
      <c r="C142" s="14" t="n"/>
      <c r="D142" s="14" t="n"/>
      <c r="E142" s="15" t="n"/>
      <c r="F142" s="15" t="n"/>
      <c r="G142" s="14" t="n"/>
      <c r="H142" s="14">
        <f>IF(A142="","",SUMIFS(Hareketler!$E$5:$E$3004,Hareketler!$B$5:$B$3004,A142,Hareketler!$D$5:$D$3004,"Giriş")+SUMIFS(Hareketler!$E$5:$E$3004,Hareketler!$B$5:$B$3004,A142,Hareketler!$D$5:$D$3004,"İade girişi"))</f>
        <v/>
      </c>
      <c r="I142" s="14">
        <f>IF(A142="","",SUMIFS(Hareketler!$E$5:$E$3004,Hareketler!$B$5:$B$3004,A142,Hareketler!$D$5:$D$3004,"Çıkış")+SUMIFS(Hareketler!$E$5:$E$3004,Hareketler!$B$5:$B$3004,A142,Hareketler!$D$5:$D$3004,"Fire / kayıp"))</f>
        <v/>
      </c>
      <c r="J142" s="14">
        <f>IF(A142="","",N(G142)+H142-I142)</f>
        <v/>
      </c>
      <c r="K142" s="14" t="n"/>
      <c r="L142" s="14" t="n"/>
      <c r="M142" s="14">
        <f>IF(A142="","",ROUND(SUMIFS(Hareketler!$E$5:$E$3004,Hareketler!$B$5:$B$3004,A142,Hareketler!$D$5:$D$3004,"Çıkış",Hareketler!$A$5:$A$3004,"&gt;="&amp;(TODAY()-30))/30,2))</f>
        <v/>
      </c>
      <c r="N142" s="14">
        <f>IF(A142="","",ROUNDUP(M142*N(K142)+N(L142),0))</f>
        <v/>
      </c>
      <c r="O142" s="14">
        <f>IF(A142="","",IF(J142&lt;=0,"TÜKENDİ",IF(J142&lt;=N142,"SİPARİŞ VER","yeterli")))</f>
        <v/>
      </c>
      <c r="P142" s="15">
        <f>IF(A142="","",J142*N(E142))</f>
        <v/>
      </c>
      <c r="Q142" s="16">
        <f>IF(OR(A142="",N(F142)=0),"",(F142-E142)/F142)</f>
        <v/>
      </c>
      <c r="R142" s="15">
        <f>IF(A142="","",J142*N(F142))</f>
        <v/>
      </c>
    </row>
    <row r="143">
      <c r="A143" s="14" t="n"/>
      <c r="B143" s="14" t="n"/>
      <c r="C143" s="14" t="n"/>
      <c r="D143" s="14" t="n"/>
      <c r="E143" s="15" t="n"/>
      <c r="F143" s="15" t="n"/>
      <c r="G143" s="14" t="n"/>
      <c r="H143" s="14">
        <f>IF(A143="","",SUMIFS(Hareketler!$E$5:$E$3004,Hareketler!$B$5:$B$3004,A143,Hareketler!$D$5:$D$3004,"Giriş")+SUMIFS(Hareketler!$E$5:$E$3004,Hareketler!$B$5:$B$3004,A143,Hareketler!$D$5:$D$3004,"İade girişi"))</f>
        <v/>
      </c>
      <c r="I143" s="14">
        <f>IF(A143="","",SUMIFS(Hareketler!$E$5:$E$3004,Hareketler!$B$5:$B$3004,A143,Hareketler!$D$5:$D$3004,"Çıkış")+SUMIFS(Hareketler!$E$5:$E$3004,Hareketler!$B$5:$B$3004,A143,Hareketler!$D$5:$D$3004,"Fire / kayıp"))</f>
        <v/>
      </c>
      <c r="J143" s="14">
        <f>IF(A143="","",N(G143)+H143-I143)</f>
        <v/>
      </c>
      <c r="K143" s="14" t="n"/>
      <c r="L143" s="14" t="n"/>
      <c r="M143" s="14">
        <f>IF(A143="","",ROUND(SUMIFS(Hareketler!$E$5:$E$3004,Hareketler!$B$5:$B$3004,A143,Hareketler!$D$5:$D$3004,"Çıkış",Hareketler!$A$5:$A$3004,"&gt;="&amp;(TODAY()-30))/30,2))</f>
        <v/>
      </c>
      <c r="N143" s="14">
        <f>IF(A143="","",ROUNDUP(M143*N(K143)+N(L143),0))</f>
        <v/>
      </c>
      <c r="O143" s="14">
        <f>IF(A143="","",IF(J143&lt;=0,"TÜKENDİ",IF(J143&lt;=N143,"SİPARİŞ VER","yeterli")))</f>
        <v/>
      </c>
      <c r="P143" s="15">
        <f>IF(A143="","",J143*N(E143))</f>
        <v/>
      </c>
      <c r="Q143" s="16">
        <f>IF(OR(A143="",N(F143)=0),"",(F143-E143)/F143)</f>
        <v/>
      </c>
      <c r="R143" s="15">
        <f>IF(A143="","",J143*N(F143))</f>
        <v/>
      </c>
    </row>
    <row r="144">
      <c r="A144" s="14" t="n"/>
      <c r="B144" s="14" t="n"/>
      <c r="C144" s="14" t="n"/>
      <c r="D144" s="14" t="n"/>
      <c r="E144" s="15" t="n"/>
      <c r="F144" s="15" t="n"/>
      <c r="G144" s="14" t="n"/>
      <c r="H144" s="14">
        <f>IF(A144="","",SUMIFS(Hareketler!$E$5:$E$3004,Hareketler!$B$5:$B$3004,A144,Hareketler!$D$5:$D$3004,"Giriş")+SUMIFS(Hareketler!$E$5:$E$3004,Hareketler!$B$5:$B$3004,A144,Hareketler!$D$5:$D$3004,"İade girişi"))</f>
        <v/>
      </c>
      <c r="I144" s="14">
        <f>IF(A144="","",SUMIFS(Hareketler!$E$5:$E$3004,Hareketler!$B$5:$B$3004,A144,Hareketler!$D$5:$D$3004,"Çıkış")+SUMIFS(Hareketler!$E$5:$E$3004,Hareketler!$B$5:$B$3004,A144,Hareketler!$D$5:$D$3004,"Fire / kayıp"))</f>
        <v/>
      </c>
      <c r="J144" s="14">
        <f>IF(A144="","",N(G144)+H144-I144)</f>
        <v/>
      </c>
      <c r="K144" s="14" t="n"/>
      <c r="L144" s="14" t="n"/>
      <c r="M144" s="14">
        <f>IF(A144="","",ROUND(SUMIFS(Hareketler!$E$5:$E$3004,Hareketler!$B$5:$B$3004,A144,Hareketler!$D$5:$D$3004,"Çıkış",Hareketler!$A$5:$A$3004,"&gt;="&amp;(TODAY()-30))/30,2))</f>
        <v/>
      </c>
      <c r="N144" s="14">
        <f>IF(A144="","",ROUNDUP(M144*N(K144)+N(L144),0))</f>
        <v/>
      </c>
      <c r="O144" s="14">
        <f>IF(A144="","",IF(J144&lt;=0,"TÜKENDİ",IF(J144&lt;=N144,"SİPARİŞ VER","yeterli")))</f>
        <v/>
      </c>
      <c r="P144" s="15">
        <f>IF(A144="","",J144*N(E144))</f>
        <v/>
      </c>
      <c r="Q144" s="16">
        <f>IF(OR(A144="",N(F144)=0),"",(F144-E144)/F144)</f>
        <v/>
      </c>
      <c r="R144" s="15">
        <f>IF(A144="","",J144*N(F144))</f>
        <v/>
      </c>
    </row>
    <row r="145">
      <c r="A145" s="14" t="n"/>
      <c r="B145" s="14" t="n"/>
      <c r="C145" s="14" t="n"/>
      <c r="D145" s="14" t="n"/>
      <c r="E145" s="15" t="n"/>
      <c r="F145" s="15" t="n"/>
      <c r="G145" s="14" t="n"/>
      <c r="H145" s="14">
        <f>IF(A145="","",SUMIFS(Hareketler!$E$5:$E$3004,Hareketler!$B$5:$B$3004,A145,Hareketler!$D$5:$D$3004,"Giriş")+SUMIFS(Hareketler!$E$5:$E$3004,Hareketler!$B$5:$B$3004,A145,Hareketler!$D$5:$D$3004,"İade girişi"))</f>
        <v/>
      </c>
      <c r="I145" s="14">
        <f>IF(A145="","",SUMIFS(Hareketler!$E$5:$E$3004,Hareketler!$B$5:$B$3004,A145,Hareketler!$D$5:$D$3004,"Çıkış")+SUMIFS(Hareketler!$E$5:$E$3004,Hareketler!$B$5:$B$3004,A145,Hareketler!$D$5:$D$3004,"Fire / kayıp"))</f>
        <v/>
      </c>
      <c r="J145" s="14">
        <f>IF(A145="","",N(G145)+H145-I145)</f>
        <v/>
      </c>
      <c r="K145" s="14" t="n"/>
      <c r="L145" s="14" t="n"/>
      <c r="M145" s="14">
        <f>IF(A145="","",ROUND(SUMIFS(Hareketler!$E$5:$E$3004,Hareketler!$B$5:$B$3004,A145,Hareketler!$D$5:$D$3004,"Çıkış",Hareketler!$A$5:$A$3004,"&gt;="&amp;(TODAY()-30))/30,2))</f>
        <v/>
      </c>
      <c r="N145" s="14">
        <f>IF(A145="","",ROUNDUP(M145*N(K145)+N(L145),0))</f>
        <v/>
      </c>
      <c r="O145" s="14">
        <f>IF(A145="","",IF(J145&lt;=0,"TÜKENDİ",IF(J145&lt;=N145,"SİPARİŞ VER","yeterli")))</f>
        <v/>
      </c>
      <c r="P145" s="15">
        <f>IF(A145="","",J145*N(E145))</f>
        <v/>
      </c>
      <c r="Q145" s="16">
        <f>IF(OR(A145="",N(F145)=0),"",(F145-E145)/F145)</f>
        <v/>
      </c>
      <c r="R145" s="15">
        <f>IF(A145="","",J145*N(F145))</f>
        <v/>
      </c>
    </row>
    <row r="146">
      <c r="A146" s="14" t="n"/>
      <c r="B146" s="14" t="n"/>
      <c r="C146" s="14" t="n"/>
      <c r="D146" s="14" t="n"/>
      <c r="E146" s="15" t="n"/>
      <c r="F146" s="15" t="n"/>
      <c r="G146" s="14" t="n"/>
      <c r="H146" s="14">
        <f>IF(A146="","",SUMIFS(Hareketler!$E$5:$E$3004,Hareketler!$B$5:$B$3004,A146,Hareketler!$D$5:$D$3004,"Giriş")+SUMIFS(Hareketler!$E$5:$E$3004,Hareketler!$B$5:$B$3004,A146,Hareketler!$D$5:$D$3004,"İade girişi"))</f>
        <v/>
      </c>
      <c r="I146" s="14">
        <f>IF(A146="","",SUMIFS(Hareketler!$E$5:$E$3004,Hareketler!$B$5:$B$3004,A146,Hareketler!$D$5:$D$3004,"Çıkış")+SUMIFS(Hareketler!$E$5:$E$3004,Hareketler!$B$5:$B$3004,A146,Hareketler!$D$5:$D$3004,"Fire / kayıp"))</f>
        <v/>
      </c>
      <c r="J146" s="14">
        <f>IF(A146="","",N(G146)+H146-I146)</f>
        <v/>
      </c>
      <c r="K146" s="14" t="n"/>
      <c r="L146" s="14" t="n"/>
      <c r="M146" s="14">
        <f>IF(A146="","",ROUND(SUMIFS(Hareketler!$E$5:$E$3004,Hareketler!$B$5:$B$3004,A146,Hareketler!$D$5:$D$3004,"Çıkış",Hareketler!$A$5:$A$3004,"&gt;="&amp;(TODAY()-30))/30,2))</f>
        <v/>
      </c>
      <c r="N146" s="14">
        <f>IF(A146="","",ROUNDUP(M146*N(K146)+N(L146),0))</f>
        <v/>
      </c>
      <c r="O146" s="14">
        <f>IF(A146="","",IF(J146&lt;=0,"TÜKENDİ",IF(J146&lt;=N146,"SİPARİŞ VER","yeterli")))</f>
        <v/>
      </c>
      <c r="P146" s="15">
        <f>IF(A146="","",J146*N(E146))</f>
        <v/>
      </c>
      <c r="Q146" s="16">
        <f>IF(OR(A146="",N(F146)=0),"",(F146-E146)/F146)</f>
        <v/>
      </c>
      <c r="R146" s="15">
        <f>IF(A146="","",J146*N(F146))</f>
        <v/>
      </c>
    </row>
    <row r="147">
      <c r="A147" s="14" t="n"/>
      <c r="B147" s="14" t="n"/>
      <c r="C147" s="14" t="n"/>
      <c r="D147" s="14" t="n"/>
      <c r="E147" s="15" t="n"/>
      <c r="F147" s="15" t="n"/>
      <c r="G147" s="14" t="n"/>
      <c r="H147" s="14">
        <f>IF(A147="","",SUMIFS(Hareketler!$E$5:$E$3004,Hareketler!$B$5:$B$3004,A147,Hareketler!$D$5:$D$3004,"Giriş")+SUMIFS(Hareketler!$E$5:$E$3004,Hareketler!$B$5:$B$3004,A147,Hareketler!$D$5:$D$3004,"İade girişi"))</f>
        <v/>
      </c>
      <c r="I147" s="14">
        <f>IF(A147="","",SUMIFS(Hareketler!$E$5:$E$3004,Hareketler!$B$5:$B$3004,A147,Hareketler!$D$5:$D$3004,"Çıkış")+SUMIFS(Hareketler!$E$5:$E$3004,Hareketler!$B$5:$B$3004,A147,Hareketler!$D$5:$D$3004,"Fire / kayıp"))</f>
        <v/>
      </c>
      <c r="J147" s="14">
        <f>IF(A147="","",N(G147)+H147-I147)</f>
        <v/>
      </c>
      <c r="K147" s="14" t="n"/>
      <c r="L147" s="14" t="n"/>
      <c r="M147" s="14">
        <f>IF(A147="","",ROUND(SUMIFS(Hareketler!$E$5:$E$3004,Hareketler!$B$5:$B$3004,A147,Hareketler!$D$5:$D$3004,"Çıkış",Hareketler!$A$5:$A$3004,"&gt;="&amp;(TODAY()-30))/30,2))</f>
        <v/>
      </c>
      <c r="N147" s="14">
        <f>IF(A147="","",ROUNDUP(M147*N(K147)+N(L147),0))</f>
        <v/>
      </c>
      <c r="O147" s="14">
        <f>IF(A147="","",IF(J147&lt;=0,"TÜKENDİ",IF(J147&lt;=N147,"SİPARİŞ VER","yeterli")))</f>
        <v/>
      </c>
      <c r="P147" s="15">
        <f>IF(A147="","",J147*N(E147))</f>
        <v/>
      </c>
      <c r="Q147" s="16">
        <f>IF(OR(A147="",N(F147)=0),"",(F147-E147)/F147)</f>
        <v/>
      </c>
      <c r="R147" s="15">
        <f>IF(A147="","",J147*N(F147))</f>
        <v/>
      </c>
    </row>
    <row r="148">
      <c r="A148" s="14" t="n"/>
      <c r="B148" s="14" t="n"/>
      <c r="C148" s="14" t="n"/>
      <c r="D148" s="14" t="n"/>
      <c r="E148" s="15" t="n"/>
      <c r="F148" s="15" t="n"/>
      <c r="G148" s="14" t="n"/>
      <c r="H148" s="14">
        <f>IF(A148="","",SUMIFS(Hareketler!$E$5:$E$3004,Hareketler!$B$5:$B$3004,A148,Hareketler!$D$5:$D$3004,"Giriş")+SUMIFS(Hareketler!$E$5:$E$3004,Hareketler!$B$5:$B$3004,A148,Hareketler!$D$5:$D$3004,"İade girişi"))</f>
        <v/>
      </c>
      <c r="I148" s="14">
        <f>IF(A148="","",SUMIFS(Hareketler!$E$5:$E$3004,Hareketler!$B$5:$B$3004,A148,Hareketler!$D$5:$D$3004,"Çıkış")+SUMIFS(Hareketler!$E$5:$E$3004,Hareketler!$B$5:$B$3004,A148,Hareketler!$D$5:$D$3004,"Fire / kayıp"))</f>
        <v/>
      </c>
      <c r="J148" s="14">
        <f>IF(A148="","",N(G148)+H148-I148)</f>
        <v/>
      </c>
      <c r="K148" s="14" t="n"/>
      <c r="L148" s="14" t="n"/>
      <c r="M148" s="14">
        <f>IF(A148="","",ROUND(SUMIFS(Hareketler!$E$5:$E$3004,Hareketler!$B$5:$B$3004,A148,Hareketler!$D$5:$D$3004,"Çıkış",Hareketler!$A$5:$A$3004,"&gt;="&amp;(TODAY()-30))/30,2))</f>
        <v/>
      </c>
      <c r="N148" s="14">
        <f>IF(A148="","",ROUNDUP(M148*N(K148)+N(L148),0))</f>
        <v/>
      </c>
      <c r="O148" s="14">
        <f>IF(A148="","",IF(J148&lt;=0,"TÜKENDİ",IF(J148&lt;=N148,"SİPARİŞ VER","yeterli")))</f>
        <v/>
      </c>
      <c r="P148" s="15">
        <f>IF(A148="","",J148*N(E148))</f>
        <v/>
      </c>
      <c r="Q148" s="16">
        <f>IF(OR(A148="",N(F148)=0),"",(F148-E148)/F148)</f>
        <v/>
      </c>
      <c r="R148" s="15">
        <f>IF(A148="","",J148*N(F148))</f>
        <v/>
      </c>
    </row>
    <row r="149">
      <c r="A149" s="14" t="n"/>
      <c r="B149" s="14" t="n"/>
      <c r="C149" s="14" t="n"/>
      <c r="D149" s="14" t="n"/>
      <c r="E149" s="15" t="n"/>
      <c r="F149" s="15" t="n"/>
      <c r="G149" s="14" t="n"/>
      <c r="H149" s="14">
        <f>IF(A149="","",SUMIFS(Hareketler!$E$5:$E$3004,Hareketler!$B$5:$B$3004,A149,Hareketler!$D$5:$D$3004,"Giriş")+SUMIFS(Hareketler!$E$5:$E$3004,Hareketler!$B$5:$B$3004,A149,Hareketler!$D$5:$D$3004,"İade girişi"))</f>
        <v/>
      </c>
      <c r="I149" s="14">
        <f>IF(A149="","",SUMIFS(Hareketler!$E$5:$E$3004,Hareketler!$B$5:$B$3004,A149,Hareketler!$D$5:$D$3004,"Çıkış")+SUMIFS(Hareketler!$E$5:$E$3004,Hareketler!$B$5:$B$3004,A149,Hareketler!$D$5:$D$3004,"Fire / kayıp"))</f>
        <v/>
      </c>
      <c r="J149" s="14">
        <f>IF(A149="","",N(G149)+H149-I149)</f>
        <v/>
      </c>
      <c r="K149" s="14" t="n"/>
      <c r="L149" s="14" t="n"/>
      <c r="M149" s="14">
        <f>IF(A149="","",ROUND(SUMIFS(Hareketler!$E$5:$E$3004,Hareketler!$B$5:$B$3004,A149,Hareketler!$D$5:$D$3004,"Çıkış",Hareketler!$A$5:$A$3004,"&gt;="&amp;(TODAY()-30))/30,2))</f>
        <v/>
      </c>
      <c r="N149" s="14">
        <f>IF(A149="","",ROUNDUP(M149*N(K149)+N(L149),0))</f>
        <v/>
      </c>
      <c r="O149" s="14">
        <f>IF(A149="","",IF(J149&lt;=0,"TÜKENDİ",IF(J149&lt;=N149,"SİPARİŞ VER","yeterli")))</f>
        <v/>
      </c>
      <c r="P149" s="15">
        <f>IF(A149="","",J149*N(E149))</f>
        <v/>
      </c>
      <c r="Q149" s="16">
        <f>IF(OR(A149="",N(F149)=0),"",(F149-E149)/F149)</f>
        <v/>
      </c>
      <c r="R149" s="15">
        <f>IF(A149="","",J149*N(F149))</f>
        <v/>
      </c>
    </row>
    <row r="150">
      <c r="A150" s="14" t="n"/>
      <c r="B150" s="14" t="n"/>
      <c r="C150" s="14" t="n"/>
      <c r="D150" s="14" t="n"/>
      <c r="E150" s="15" t="n"/>
      <c r="F150" s="15" t="n"/>
      <c r="G150" s="14" t="n"/>
      <c r="H150" s="14">
        <f>IF(A150="","",SUMIFS(Hareketler!$E$5:$E$3004,Hareketler!$B$5:$B$3004,A150,Hareketler!$D$5:$D$3004,"Giriş")+SUMIFS(Hareketler!$E$5:$E$3004,Hareketler!$B$5:$B$3004,A150,Hareketler!$D$5:$D$3004,"İade girişi"))</f>
        <v/>
      </c>
      <c r="I150" s="14">
        <f>IF(A150="","",SUMIFS(Hareketler!$E$5:$E$3004,Hareketler!$B$5:$B$3004,A150,Hareketler!$D$5:$D$3004,"Çıkış")+SUMIFS(Hareketler!$E$5:$E$3004,Hareketler!$B$5:$B$3004,A150,Hareketler!$D$5:$D$3004,"Fire / kayıp"))</f>
        <v/>
      </c>
      <c r="J150" s="14">
        <f>IF(A150="","",N(G150)+H150-I150)</f>
        <v/>
      </c>
      <c r="K150" s="14" t="n"/>
      <c r="L150" s="14" t="n"/>
      <c r="M150" s="14">
        <f>IF(A150="","",ROUND(SUMIFS(Hareketler!$E$5:$E$3004,Hareketler!$B$5:$B$3004,A150,Hareketler!$D$5:$D$3004,"Çıkış",Hareketler!$A$5:$A$3004,"&gt;="&amp;(TODAY()-30))/30,2))</f>
        <v/>
      </c>
      <c r="N150" s="14">
        <f>IF(A150="","",ROUNDUP(M150*N(K150)+N(L150),0))</f>
        <v/>
      </c>
      <c r="O150" s="14">
        <f>IF(A150="","",IF(J150&lt;=0,"TÜKENDİ",IF(J150&lt;=N150,"SİPARİŞ VER","yeterli")))</f>
        <v/>
      </c>
      <c r="P150" s="15">
        <f>IF(A150="","",J150*N(E150))</f>
        <v/>
      </c>
      <c r="Q150" s="16">
        <f>IF(OR(A150="",N(F150)=0),"",(F150-E150)/F150)</f>
        <v/>
      </c>
      <c r="R150" s="15">
        <f>IF(A150="","",J150*N(F150))</f>
        <v/>
      </c>
    </row>
    <row r="151">
      <c r="A151" s="14" t="n"/>
      <c r="B151" s="14" t="n"/>
      <c r="C151" s="14" t="n"/>
      <c r="D151" s="14" t="n"/>
      <c r="E151" s="15" t="n"/>
      <c r="F151" s="15" t="n"/>
      <c r="G151" s="14" t="n"/>
      <c r="H151" s="14">
        <f>IF(A151="","",SUMIFS(Hareketler!$E$5:$E$3004,Hareketler!$B$5:$B$3004,A151,Hareketler!$D$5:$D$3004,"Giriş")+SUMIFS(Hareketler!$E$5:$E$3004,Hareketler!$B$5:$B$3004,A151,Hareketler!$D$5:$D$3004,"İade girişi"))</f>
        <v/>
      </c>
      <c r="I151" s="14">
        <f>IF(A151="","",SUMIFS(Hareketler!$E$5:$E$3004,Hareketler!$B$5:$B$3004,A151,Hareketler!$D$5:$D$3004,"Çıkış")+SUMIFS(Hareketler!$E$5:$E$3004,Hareketler!$B$5:$B$3004,A151,Hareketler!$D$5:$D$3004,"Fire / kayıp"))</f>
        <v/>
      </c>
      <c r="J151" s="14">
        <f>IF(A151="","",N(G151)+H151-I151)</f>
        <v/>
      </c>
      <c r="K151" s="14" t="n"/>
      <c r="L151" s="14" t="n"/>
      <c r="M151" s="14">
        <f>IF(A151="","",ROUND(SUMIFS(Hareketler!$E$5:$E$3004,Hareketler!$B$5:$B$3004,A151,Hareketler!$D$5:$D$3004,"Çıkış",Hareketler!$A$5:$A$3004,"&gt;="&amp;(TODAY()-30))/30,2))</f>
        <v/>
      </c>
      <c r="N151" s="14">
        <f>IF(A151="","",ROUNDUP(M151*N(K151)+N(L151),0))</f>
        <v/>
      </c>
      <c r="O151" s="14">
        <f>IF(A151="","",IF(J151&lt;=0,"TÜKENDİ",IF(J151&lt;=N151,"SİPARİŞ VER","yeterli")))</f>
        <v/>
      </c>
      <c r="P151" s="15">
        <f>IF(A151="","",J151*N(E151))</f>
        <v/>
      </c>
      <c r="Q151" s="16">
        <f>IF(OR(A151="",N(F151)=0),"",(F151-E151)/F151)</f>
        <v/>
      </c>
      <c r="R151" s="15">
        <f>IF(A151="","",J151*N(F151))</f>
        <v/>
      </c>
    </row>
    <row r="152">
      <c r="A152" s="14" t="n"/>
      <c r="B152" s="14" t="n"/>
      <c r="C152" s="14" t="n"/>
      <c r="D152" s="14" t="n"/>
      <c r="E152" s="15" t="n"/>
      <c r="F152" s="15" t="n"/>
      <c r="G152" s="14" t="n"/>
      <c r="H152" s="14">
        <f>IF(A152="","",SUMIFS(Hareketler!$E$5:$E$3004,Hareketler!$B$5:$B$3004,A152,Hareketler!$D$5:$D$3004,"Giriş")+SUMIFS(Hareketler!$E$5:$E$3004,Hareketler!$B$5:$B$3004,A152,Hareketler!$D$5:$D$3004,"İade girişi"))</f>
        <v/>
      </c>
      <c r="I152" s="14">
        <f>IF(A152="","",SUMIFS(Hareketler!$E$5:$E$3004,Hareketler!$B$5:$B$3004,A152,Hareketler!$D$5:$D$3004,"Çıkış")+SUMIFS(Hareketler!$E$5:$E$3004,Hareketler!$B$5:$B$3004,A152,Hareketler!$D$5:$D$3004,"Fire / kayıp"))</f>
        <v/>
      </c>
      <c r="J152" s="14">
        <f>IF(A152="","",N(G152)+H152-I152)</f>
        <v/>
      </c>
      <c r="K152" s="14" t="n"/>
      <c r="L152" s="14" t="n"/>
      <c r="M152" s="14">
        <f>IF(A152="","",ROUND(SUMIFS(Hareketler!$E$5:$E$3004,Hareketler!$B$5:$B$3004,A152,Hareketler!$D$5:$D$3004,"Çıkış",Hareketler!$A$5:$A$3004,"&gt;="&amp;(TODAY()-30))/30,2))</f>
        <v/>
      </c>
      <c r="N152" s="14">
        <f>IF(A152="","",ROUNDUP(M152*N(K152)+N(L152),0))</f>
        <v/>
      </c>
      <c r="O152" s="14">
        <f>IF(A152="","",IF(J152&lt;=0,"TÜKENDİ",IF(J152&lt;=N152,"SİPARİŞ VER","yeterli")))</f>
        <v/>
      </c>
      <c r="P152" s="15">
        <f>IF(A152="","",J152*N(E152))</f>
        <v/>
      </c>
      <c r="Q152" s="16">
        <f>IF(OR(A152="",N(F152)=0),"",(F152-E152)/F152)</f>
        <v/>
      </c>
      <c r="R152" s="15">
        <f>IF(A152="","",J152*N(F152))</f>
        <v/>
      </c>
    </row>
    <row r="153">
      <c r="A153" s="14" t="n"/>
      <c r="B153" s="14" t="n"/>
      <c r="C153" s="14" t="n"/>
      <c r="D153" s="14" t="n"/>
      <c r="E153" s="15" t="n"/>
      <c r="F153" s="15" t="n"/>
      <c r="G153" s="14" t="n"/>
      <c r="H153" s="14">
        <f>IF(A153="","",SUMIFS(Hareketler!$E$5:$E$3004,Hareketler!$B$5:$B$3004,A153,Hareketler!$D$5:$D$3004,"Giriş")+SUMIFS(Hareketler!$E$5:$E$3004,Hareketler!$B$5:$B$3004,A153,Hareketler!$D$5:$D$3004,"İade girişi"))</f>
        <v/>
      </c>
      <c r="I153" s="14">
        <f>IF(A153="","",SUMIFS(Hareketler!$E$5:$E$3004,Hareketler!$B$5:$B$3004,A153,Hareketler!$D$5:$D$3004,"Çıkış")+SUMIFS(Hareketler!$E$5:$E$3004,Hareketler!$B$5:$B$3004,A153,Hareketler!$D$5:$D$3004,"Fire / kayıp"))</f>
        <v/>
      </c>
      <c r="J153" s="14">
        <f>IF(A153="","",N(G153)+H153-I153)</f>
        <v/>
      </c>
      <c r="K153" s="14" t="n"/>
      <c r="L153" s="14" t="n"/>
      <c r="M153" s="14">
        <f>IF(A153="","",ROUND(SUMIFS(Hareketler!$E$5:$E$3004,Hareketler!$B$5:$B$3004,A153,Hareketler!$D$5:$D$3004,"Çıkış",Hareketler!$A$5:$A$3004,"&gt;="&amp;(TODAY()-30))/30,2))</f>
        <v/>
      </c>
      <c r="N153" s="14">
        <f>IF(A153="","",ROUNDUP(M153*N(K153)+N(L153),0))</f>
        <v/>
      </c>
      <c r="O153" s="14">
        <f>IF(A153="","",IF(J153&lt;=0,"TÜKENDİ",IF(J153&lt;=N153,"SİPARİŞ VER","yeterli")))</f>
        <v/>
      </c>
      <c r="P153" s="15">
        <f>IF(A153="","",J153*N(E153))</f>
        <v/>
      </c>
      <c r="Q153" s="16">
        <f>IF(OR(A153="",N(F153)=0),"",(F153-E153)/F153)</f>
        <v/>
      </c>
      <c r="R153" s="15">
        <f>IF(A153="","",J153*N(F153))</f>
        <v/>
      </c>
    </row>
    <row r="154">
      <c r="A154" s="14" t="n"/>
      <c r="B154" s="14" t="n"/>
      <c r="C154" s="14" t="n"/>
      <c r="D154" s="14" t="n"/>
      <c r="E154" s="15" t="n"/>
      <c r="F154" s="15" t="n"/>
      <c r="G154" s="14" t="n"/>
      <c r="H154" s="14">
        <f>IF(A154="","",SUMIFS(Hareketler!$E$5:$E$3004,Hareketler!$B$5:$B$3004,A154,Hareketler!$D$5:$D$3004,"Giriş")+SUMIFS(Hareketler!$E$5:$E$3004,Hareketler!$B$5:$B$3004,A154,Hareketler!$D$5:$D$3004,"İade girişi"))</f>
        <v/>
      </c>
      <c r="I154" s="14">
        <f>IF(A154="","",SUMIFS(Hareketler!$E$5:$E$3004,Hareketler!$B$5:$B$3004,A154,Hareketler!$D$5:$D$3004,"Çıkış")+SUMIFS(Hareketler!$E$5:$E$3004,Hareketler!$B$5:$B$3004,A154,Hareketler!$D$5:$D$3004,"Fire / kayıp"))</f>
        <v/>
      </c>
      <c r="J154" s="14">
        <f>IF(A154="","",N(G154)+H154-I154)</f>
        <v/>
      </c>
      <c r="K154" s="14" t="n"/>
      <c r="L154" s="14" t="n"/>
      <c r="M154" s="14">
        <f>IF(A154="","",ROUND(SUMIFS(Hareketler!$E$5:$E$3004,Hareketler!$B$5:$B$3004,A154,Hareketler!$D$5:$D$3004,"Çıkış",Hareketler!$A$5:$A$3004,"&gt;="&amp;(TODAY()-30))/30,2))</f>
        <v/>
      </c>
      <c r="N154" s="14">
        <f>IF(A154="","",ROUNDUP(M154*N(K154)+N(L154),0))</f>
        <v/>
      </c>
      <c r="O154" s="14">
        <f>IF(A154="","",IF(J154&lt;=0,"TÜKENDİ",IF(J154&lt;=N154,"SİPARİŞ VER","yeterli")))</f>
        <v/>
      </c>
      <c r="P154" s="15">
        <f>IF(A154="","",J154*N(E154))</f>
        <v/>
      </c>
      <c r="Q154" s="16">
        <f>IF(OR(A154="",N(F154)=0),"",(F154-E154)/F154)</f>
        <v/>
      </c>
      <c r="R154" s="15">
        <f>IF(A154="","",J154*N(F154))</f>
        <v/>
      </c>
    </row>
    <row r="155">
      <c r="A155" s="14" t="n"/>
      <c r="B155" s="14" t="n"/>
      <c r="C155" s="14" t="n"/>
      <c r="D155" s="14" t="n"/>
      <c r="E155" s="15" t="n"/>
      <c r="F155" s="15" t="n"/>
      <c r="G155" s="14" t="n"/>
      <c r="H155" s="14">
        <f>IF(A155="","",SUMIFS(Hareketler!$E$5:$E$3004,Hareketler!$B$5:$B$3004,A155,Hareketler!$D$5:$D$3004,"Giriş")+SUMIFS(Hareketler!$E$5:$E$3004,Hareketler!$B$5:$B$3004,A155,Hareketler!$D$5:$D$3004,"İade girişi"))</f>
        <v/>
      </c>
      <c r="I155" s="14">
        <f>IF(A155="","",SUMIFS(Hareketler!$E$5:$E$3004,Hareketler!$B$5:$B$3004,A155,Hareketler!$D$5:$D$3004,"Çıkış")+SUMIFS(Hareketler!$E$5:$E$3004,Hareketler!$B$5:$B$3004,A155,Hareketler!$D$5:$D$3004,"Fire / kayıp"))</f>
        <v/>
      </c>
      <c r="J155" s="14">
        <f>IF(A155="","",N(G155)+H155-I155)</f>
        <v/>
      </c>
      <c r="K155" s="14" t="n"/>
      <c r="L155" s="14" t="n"/>
      <c r="M155" s="14">
        <f>IF(A155="","",ROUND(SUMIFS(Hareketler!$E$5:$E$3004,Hareketler!$B$5:$B$3004,A155,Hareketler!$D$5:$D$3004,"Çıkış",Hareketler!$A$5:$A$3004,"&gt;="&amp;(TODAY()-30))/30,2))</f>
        <v/>
      </c>
      <c r="N155" s="14">
        <f>IF(A155="","",ROUNDUP(M155*N(K155)+N(L155),0))</f>
        <v/>
      </c>
      <c r="O155" s="14">
        <f>IF(A155="","",IF(J155&lt;=0,"TÜKENDİ",IF(J155&lt;=N155,"SİPARİŞ VER","yeterli")))</f>
        <v/>
      </c>
      <c r="P155" s="15">
        <f>IF(A155="","",J155*N(E155))</f>
        <v/>
      </c>
      <c r="Q155" s="16">
        <f>IF(OR(A155="",N(F155)=0),"",(F155-E155)/F155)</f>
        <v/>
      </c>
      <c r="R155" s="15">
        <f>IF(A155="","",J155*N(F155))</f>
        <v/>
      </c>
    </row>
    <row r="156">
      <c r="A156" s="14" t="n"/>
      <c r="B156" s="14" t="n"/>
      <c r="C156" s="14" t="n"/>
      <c r="D156" s="14" t="n"/>
      <c r="E156" s="15" t="n"/>
      <c r="F156" s="15" t="n"/>
      <c r="G156" s="14" t="n"/>
      <c r="H156" s="14">
        <f>IF(A156="","",SUMIFS(Hareketler!$E$5:$E$3004,Hareketler!$B$5:$B$3004,A156,Hareketler!$D$5:$D$3004,"Giriş")+SUMIFS(Hareketler!$E$5:$E$3004,Hareketler!$B$5:$B$3004,A156,Hareketler!$D$5:$D$3004,"İade girişi"))</f>
        <v/>
      </c>
      <c r="I156" s="14">
        <f>IF(A156="","",SUMIFS(Hareketler!$E$5:$E$3004,Hareketler!$B$5:$B$3004,A156,Hareketler!$D$5:$D$3004,"Çıkış")+SUMIFS(Hareketler!$E$5:$E$3004,Hareketler!$B$5:$B$3004,A156,Hareketler!$D$5:$D$3004,"Fire / kayıp"))</f>
        <v/>
      </c>
      <c r="J156" s="14">
        <f>IF(A156="","",N(G156)+H156-I156)</f>
        <v/>
      </c>
      <c r="K156" s="14" t="n"/>
      <c r="L156" s="14" t="n"/>
      <c r="M156" s="14">
        <f>IF(A156="","",ROUND(SUMIFS(Hareketler!$E$5:$E$3004,Hareketler!$B$5:$B$3004,A156,Hareketler!$D$5:$D$3004,"Çıkış",Hareketler!$A$5:$A$3004,"&gt;="&amp;(TODAY()-30))/30,2))</f>
        <v/>
      </c>
      <c r="N156" s="14">
        <f>IF(A156="","",ROUNDUP(M156*N(K156)+N(L156),0))</f>
        <v/>
      </c>
      <c r="O156" s="14">
        <f>IF(A156="","",IF(J156&lt;=0,"TÜKENDİ",IF(J156&lt;=N156,"SİPARİŞ VER","yeterli")))</f>
        <v/>
      </c>
      <c r="P156" s="15">
        <f>IF(A156="","",J156*N(E156))</f>
        <v/>
      </c>
      <c r="Q156" s="16">
        <f>IF(OR(A156="",N(F156)=0),"",(F156-E156)/F156)</f>
        <v/>
      </c>
      <c r="R156" s="15">
        <f>IF(A156="","",J156*N(F156))</f>
        <v/>
      </c>
    </row>
    <row r="157">
      <c r="A157" s="14" t="n"/>
      <c r="B157" s="14" t="n"/>
      <c r="C157" s="14" t="n"/>
      <c r="D157" s="14" t="n"/>
      <c r="E157" s="15" t="n"/>
      <c r="F157" s="15" t="n"/>
      <c r="G157" s="14" t="n"/>
      <c r="H157" s="14">
        <f>IF(A157="","",SUMIFS(Hareketler!$E$5:$E$3004,Hareketler!$B$5:$B$3004,A157,Hareketler!$D$5:$D$3004,"Giriş")+SUMIFS(Hareketler!$E$5:$E$3004,Hareketler!$B$5:$B$3004,A157,Hareketler!$D$5:$D$3004,"İade girişi"))</f>
        <v/>
      </c>
      <c r="I157" s="14">
        <f>IF(A157="","",SUMIFS(Hareketler!$E$5:$E$3004,Hareketler!$B$5:$B$3004,A157,Hareketler!$D$5:$D$3004,"Çıkış")+SUMIFS(Hareketler!$E$5:$E$3004,Hareketler!$B$5:$B$3004,A157,Hareketler!$D$5:$D$3004,"Fire / kayıp"))</f>
        <v/>
      </c>
      <c r="J157" s="14">
        <f>IF(A157="","",N(G157)+H157-I157)</f>
        <v/>
      </c>
      <c r="K157" s="14" t="n"/>
      <c r="L157" s="14" t="n"/>
      <c r="M157" s="14">
        <f>IF(A157="","",ROUND(SUMIFS(Hareketler!$E$5:$E$3004,Hareketler!$B$5:$B$3004,A157,Hareketler!$D$5:$D$3004,"Çıkış",Hareketler!$A$5:$A$3004,"&gt;="&amp;(TODAY()-30))/30,2))</f>
        <v/>
      </c>
      <c r="N157" s="14">
        <f>IF(A157="","",ROUNDUP(M157*N(K157)+N(L157),0))</f>
        <v/>
      </c>
      <c r="O157" s="14">
        <f>IF(A157="","",IF(J157&lt;=0,"TÜKENDİ",IF(J157&lt;=N157,"SİPARİŞ VER","yeterli")))</f>
        <v/>
      </c>
      <c r="P157" s="15">
        <f>IF(A157="","",J157*N(E157))</f>
        <v/>
      </c>
      <c r="Q157" s="16">
        <f>IF(OR(A157="",N(F157)=0),"",(F157-E157)/F157)</f>
        <v/>
      </c>
      <c r="R157" s="15">
        <f>IF(A157="","",J157*N(F157))</f>
        <v/>
      </c>
    </row>
    <row r="158">
      <c r="A158" s="14" t="n"/>
      <c r="B158" s="14" t="n"/>
      <c r="C158" s="14" t="n"/>
      <c r="D158" s="14" t="n"/>
      <c r="E158" s="15" t="n"/>
      <c r="F158" s="15" t="n"/>
      <c r="G158" s="14" t="n"/>
      <c r="H158" s="14">
        <f>IF(A158="","",SUMIFS(Hareketler!$E$5:$E$3004,Hareketler!$B$5:$B$3004,A158,Hareketler!$D$5:$D$3004,"Giriş")+SUMIFS(Hareketler!$E$5:$E$3004,Hareketler!$B$5:$B$3004,A158,Hareketler!$D$5:$D$3004,"İade girişi"))</f>
        <v/>
      </c>
      <c r="I158" s="14">
        <f>IF(A158="","",SUMIFS(Hareketler!$E$5:$E$3004,Hareketler!$B$5:$B$3004,A158,Hareketler!$D$5:$D$3004,"Çıkış")+SUMIFS(Hareketler!$E$5:$E$3004,Hareketler!$B$5:$B$3004,A158,Hareketler!$D$5:$D$3004,"Fire / kayıp"))</f>
        <v/>
      </c>
      <c r="J158" s="14">
        <f>IF(A158="","",N(G158)+H158-I158)</f>
        <v/>
      </c>
      <c r="K158" s="14" t="n"/>
      <c r="L158" s="14" t="n"/>
      <c r="M158" s="14">
        <f>IF(A158="","",ROUND(SUMIFS(Hareketler!$E$5:$E$3004,Hareketler!$B$5:$B$3004,A158,Hareketler!$D$5:$D$3004,"Çıkış",Hareketler!$A$5:$A$3004,"&gt;="&amp;(TODAY()-30))/30,2))</f>
        <v/>
      </c>
      <c r="N158" s="14">
        <f>IF(A158="","",ROUNDUP(M158*N(K158)+N(L158),0))</f>
        <v/>
      </c>
      <c r="O158" s="14">
        <f>IF(A158="","",IF(J158&lt;=0,"TÜKENDİ",IF(J158&lt;=N158,"SİPARİŞ VER","yeterli")))</f>
        <v/>
      </c>
      <c r="P158" s="15">
        <f>IF(A158="","",J158*N(E158))</f>
        <v/>
      </c>
      <c r="Q158" s="16">
        <f>IF(OR(A158="",N(F158)=0),"",(F158-E158)/F158)</f>
        <v/>
      </c>
      <c r="R158" s="15">
        <f>IF(A158="","",J158*N(F158))</f>
        <v/>
      </c>
    </row>
    <row r="159">
      <c r="A159" s="14" t="n"/>
      <c r="B159" s="14" t="n"/>
      <c r="C159" s="14" t="n"/>
      <c r="D159" s="14" t="n"/>
      <c r="E159" s="15" t="n"/>
      <c r="F159" s="15" t="n"/>
      <c r="G159" s="14" t="n"/>
      <c r="H159" s="14">
        <f>IF(A159="","",SUMIFS(Hareketler!$E$5:$E$3004,Hareketler!$B$5:$B$3004,A159,Hareketler!$D$5:$D$3004,"Giriş")+SUMIFS(Hareketler!$E$5:$E$3004,Hareketler!$B$5:$B$3004,A159,Hareketler!$D$5:$D$3004,"İade girişi"))</f>
        <v/>
      </c>
      <c r="I159" s="14">
        <f>IF(A159="","",SUMIFS(Hareketler!$E$5:$E$3004,Hareketler!$B$5:$B$3004,A159,Hareketler!$D$5:$D$3004,"Çıkış")+SUMIFS(Hareketler!$E$5:$E$3004,Hareketler!$B$5:$B$3004,A159,Hareketler!$D$5:$D$3004,"Fire / kayıp"))</f>
        <v/>
      </c>
      <c r="J159" s="14">
        <f>IF(A159="","",N(G159)+H159-I159)</f>
        <v/>
      </c>
      <c r="K159" s="14" t="n"/>
      <c r="L159" s="14" t="n"/>
      <c r="M159" s="14">
        <f>IF(A159="","",ROUND(SUMIFS(Hareketler!$E$5:$E$3004,Hareketler!$B$5:$B$3004,A159,Hareketler!$D$5:$D$3004,"Çıkış",Hareketler!$A$5:$A$3004,"&gt;="&amp;(TODAY()-30))/30,2))</f>
        <v/>
      </c>
      <c r="N159" s="14">
        <f>IF(A159="","",ROUNDUP(M159*N(K159)+N(L159),0))</f>
        <v/>
      </c>
      <c r="O159" s="14">
        <f>IF(A159="","",IF(J159&lt;=0,"TÜKENDİ",IF(J159&lt;=N159,"SİPARİŞ VER","yeterli")))</f>
        <v/>
      </c>
      <c r="P159" s="15">
        <f>IF(A159="","",J159*N(E159))</f>
        <v/>
      </c>
      <c r="Q159" s="16">
        <f>IF(OR(A159="",N(F159)=0),"",(F159-E159)/F159)</f>
        <v/>
      </c>
      <c r="R159" s="15">
        <f>IF(A159="","",J159*N(F159))</f>
        <v/>
      </c>
    </row>
    <row r="160">
      <c r="A160" s="14" t="n"/>
      <c r="B160" s="14" t="n"/>
      <c r="C160" s="14" t="n"/>
      <c r="D160" s="14" t="n"/>
      <c r="E160" s="15" t="n"/>
      <c r="F160" s="15" t="n"/>
      <c r="G160" s="14" t="n"/>
      <c r="H160" s="14">
        <f>IF(A160="","",SUMIFS(Hareketler!$E$5:$E$3004,Hareketler!$B$5:$B$3004,A160,Hareketler!$D$5:$D$3004,"Giriş")+SUMIFS(Hareketler!$E$5:$E$3004,Hareketler!$B$5:$B$3004,A160,Hareketler!$D$5:$D$3004,"İade girişi"))</f>
        <v/>
      </c>
      <c r="I160" s="14">
        <f>IF(A160="","",SUMIFS(Hareketler!$E$5:$E$3004,Hareketler!$B$5:$B$3004,A160,Hareketler!$D$5:$D$3004,"Çıkış")+SUMIFS(Hareketler!$E$5:$E$3004,Hareketler!$B$5:$B$3004,A160,Hareketler!$D$5:$D$3004,"Fire / kayıp"))</f>
        <v/>
      </c>
      <c r="J160" s="14">
        <f>IF(A160="","",N(G160)+H160-I160)</f>
        <v/>
      </c>
      <c r="K160" s="14" t="n"/>
      <c r="L160" s="14" t="n"/>
      <c r="M160" s="14">
        <f>IF(A160="","",ROUND(SUMIFS(Hareketler!$E$5:$E$3004,Hareketler!$B$5:$B$3004,A160,Hareketler!$D$5:$D$3004,"Çıkış",Hareketler!$A$5:$A$3004,"&gt;="&amp;(TODAY()-30))/30,2))</f>
        <v/>
      </c>
      <c r="N160" s="14">
        <f>IF(A160="","",ROUNDUP(M160*N(K160)+N(L160),0))</f>
        <v/>
      </c>
      <c r="O160" s="14">
        <f>IF(A160="","",IF(J160&lt;=0,"TÜKENDİ",IF(J160&lt;=N160,"SİPARİŞ VER","yeterli")))</f>
        <v/>
      </c>
      <c r="P160" s="15">
        <f>IF(A160="","",J160*N(E160))</f>
        <v/>
      </c>
      <c r="Q160" s="16">
        <f>IF(OR(A160="",N(F160)=0),"",(F160-E160)/F160)</f>
        <v/>
      </c>
      <c r="R160" s="15">
        <f>IF(A160="","",J160*N(F160))</f>
        <v/>
      </c>
    </row>
    <row r="161">
      <c r="A161" s="14" t="n"/>
      <c r="B161" s="14" t="n"/>
      <c r="C161" s="14" t="n"/>
      <c r="D161" s="14" t="n"/>
      <c r="E161" s="15" t="n"/>
      <c r="F161" s="15" t="n"/>
      <c r="G161" s="14" t="n"/>
      <c r="H161" s="14">
        <f>IF(A161="","",SUMIFS(Hareketler!$E$5:$E$3004,Hareketler!$B$5:$B$3004,A161,Hareketler!$D$5:$D$3004,"Giriş")+SUMIFS(Hareketler!$E$5:$E$3004,Hareketler!$B$5:$B$3004,A161,Hareketler!$D$5:$D$3004,"İade girişi"))</f>
        <v/>
      </c>
      <c r="I161" s="14">
        <f>IF(A161="","",SUMIFS(Hareketler!$E$5:$E$3004,Hareketler!$B$5:$B$3004,A161,Hareketler!$D$5:$D$3004,"Çıkış")+SUMIFS(Hareketler!$E$5:$E$3004,Hareketler!$B$5:$B$3004,A161,Hareketler!$D$5:$D$3004,"Fire / kayıp"))</f>
        <v/>
      </c>
      <c r="J161" s="14">
        <f>IF(A161="","",N(G161)+H161-I161)</f>
        <v/>
      </c>
      <c r="K161" s="14" t="n"/>
      <c r="L161" s="14" t="n"/>
      <c r="M161" s="14">
        <f>IF(A161="","",ROUND(SUMIFS(Hareketler!$E$5:$E$3004,Hareketler!$B$5:$B$3004,A161,Hareketler!$D$5:$D$3004,"Çıkış",Hareketler!$A$5:$A$3004,"&gt;="&amp;(TODAY()-30))/30,2))</f>
        <v/>
      </c>
      <c r="N161" s="14">
        <f>IF(A161="","",ROUNDUP(M161*N(K161)+N(L161),0))</f>
        <v/>
      </c>
      <c r="O161" s="14">
        <f>IF(A161="","",IF(J161&lt;=0,"TÜKENDİ",IF(J161&lt;=N161,"SİPARİŞ VER","yeterli")))</f>
        <v/>
      </c>
      <c r="P161" s="15">
        <f>IF(A161="","",J161*N(E161))</f>
        <v/>
      </c>
      <c r="Q161" s="16">
        <f>IF(OR(A161="",N(F161)=0),"",(F161-E161)/F161)</f>
        <v/>
      </c>
      <c r="R161" s="15">
        <f>IF(A161="","",J161*N(F161))</f>
        <v/>
      </c>
    </row>
    <row r="162">
      <c r="A162" s="14" t="n"/>
      <c r="B162" s="14" t="n"/>
      <c r="C162" s="14" t="n"/>
      <c r="D162" s="14" t="n"/>
      <c r="E162" s="15" t="n"/>
      <c r="F162" s="15" t="n"/>
      <c r="G162" s="14" t="n"/>
      <c r="H162" s="14">
        <f>IF(A162="","",SUMIFS(Hareketler!$E$5:$E$3004,Hareketler!$B$5:$B$3004,A162,Hareketler!$D$5:$D$3004,"Giriş")+SUMIFS(Hareketler!$E$5:$E$3004,Hareketler!$B$5:$B$3004,A162,Hareketler!$D$5:$D$3004,"İade girişi"))</f>
        <v/>
      </c>
      <c r="I162" s="14">
        <f>IF(A162="","",SUMIFS(Hareketler!$E$5:$E$3004,Hareketler!$B$5:$B$3004,A162,Hareketler!$D$5:$D$3004,"Çıkış")+SUMIFS(Hareketler!$E$5:$E$3004,Hareketler!$B$5:$B$3004,A162,Hareketler!$D$5:$D$3004,"Fire / kayıp"))</f>
        <v/>
      </c>
      <c r="J162" s="14">
        <f>IF(A162="","",N(G162)+H162-I162)</f>
        <v/>
      </c>
      <c r="K162" s="14" t="n"/>
      <c r="L162" s="14" t="n"/>
      <c r="M162" s="14">
        <f>IF(A162="","",ROUND(SUMIFS(Hareketler!$E$5:$E$3004,Hareketler!$B$5:$B$3004,A162,Hareketler!$D$5:$D$3004,"Çıkış",Hareketler!$A$5:$A$3004,"&gt;="&amp;(TODAY()-30))/30,2))</f>
        <v/>
      </c>
      <c r="N162" s="14">
        <f>IF(A162="","",ROUNDUP(M162*N(K162)+N(L162),0))</f>
        <v/>
      </c>
      <c r="O162" s="14">
        <f>IF(A162="","",IF(J162&lt;=0,"TÜKENDİ",IF(J162&lt;=N162,"SİPARİŞ VER","yeterli")))</f>
        <v/>
      </c>
      <c r="P162" s="15">
        <f>IF(A162="","",J162*N(E162))</f>
        <v/>
      </c>
      <c r="Q162" s="16">
        <f>IF(OR(A162="",N(F162)=0),"",(F162-E162)/F162)</f>
        <v/>
      </c>
      <c r="R162" s="15">
        <f>IF(A162="","",J162*N(F162))</f>
        <v/>
      </c>
    </row>
    <row r="163">
      <c r="A163" s="14" t="n"/>
      <c r="B163" s="14" t="n"/>
      <c r="C163" s="14" t="n"/>
      <c r="D163" s="14" t="n"/>
      <c r="E163" s="15" t="n"/>
      <c r="F163" s="15" t="n"/>
      <c r="G163" s="14" t="n"/>
      <c r="H163" s="14">
        <f>IF(A163="","",SUMIFS(Hareketler!$E$5:$E$3004,Hareketler!$B$5:$B$3004,A163,Hareketler!$D$5:$D$3004,"Giriş")+SUMIFS(Hareketler!$E$5:$E$3004,Hareketler!$B$5:$B$3004,A163,Hareketler!$D$5:$D$3004,"İade girişi"))</f>
        <v/>
      </c>
      <c r="I163" s="14">
        <f>IF(A163="","",SUMIFS(Hareketler!$E$5:$E$3004,Hareketler!$B$5:$B$3004,A163,Hareketler!$D$5:$D$3004,"Çıkış")+SUMIFS(Hareketler!$E$5:$E$3004,Hareketler!$B$5:$B$3004,A163,Hareketler!$D$5:$D$3004,"Fire / kayıp"))</f>
        <v/>
      </c>
      <c r="J163" s="14">
        <f>IF(A163="","",N(G163)+H163-I163)</f>
        <v/>
      </c>
      <c r="K163" s="14" t="n"/>
      <c r="L163" s="14" t="n"/>
      <c r="M163" s="14">
        <f>IF(A163="","",ROUND(SUMIFS(Hareketler!$E$5:$E$3004,Hareketler!$B$5:$B$3004,A163,Hareketler!$D$5:$D$3004,"Çıkış",Hareketler!$A$5:$A$3004,"&gt;="&amp;(TODAY()-30))/30,2))</f>
        <v/>
      </c>
      <c r="N163" s="14">
        <f>IF(A163="","",ROUNDUP(M163*N(K163)+N(L163),0))</f>
        <v/>
      </c>
      <c r="O163" s="14">
        <f>IF(A163="","",IF(J163&lt;=0,"TÜKENDİ",IF(J163&lt;=N163,"SİPARİŞ VER","yeterli")))</f>
        <v/>
      </c>
      <c r="P163" s="15">
        <f>IF(A163="","",J163*N(E163))</f>
        <v/>
      </c>
      <c r="Q163" s="16">
        <f>IF(OR(A163="",N(F163)=0),"",(F163-E163)/F163)</f>
        <v/>
      </c>
      <c r="R163" s="15">
        <f>IF(A163="","",J163*N(F163))</f>
        <v/>
      </c>
    </row>
    <row r="164">
      <c r="A164" s="14" t="n"/>
      <c r="B164" s="14" t="n"/>
      <c r="C164" s="14" t="n"/>
      <c r="D164" s="14" t="n"/>
      <c r="E164" s="15" t="n"/>
      <c r="F164" s="15" t="n"/>
      <c r="G164" s="14" t="n"/>
      <c r="H164" s="14">
        <f>IF(A164="","",SUMIFS(Hareketler!$E$5:$E$3004,Hareketler!$B$5:$B$3004,A164,Hareketler!$D$5:$D$3004,"Giriş")+SUMIFS(Hareketler!$E$5:$E$3004,Hareketler!$B$5:$B$3004,A164,Hareketler!$D$5:$D$3004,"İade girişi"))</f>
        <v/>
      </c>
      <c r="I164" s="14">
        <f>IF(A164="","",SUMIFS(Hareketler!$E$5:$E$3004,Hareketler!$B$5:$B$3004,A164,Hareketler!$D$5:$D$3004,"Çıkış")+SUMIFS(Hareketler!$E$5:$E$3004,Hareketler!$B$5:$B$3004,A164,Hareketler!$D$5:$D$3004,"Fire / kayıp"))</f>
        <v/>
      </c>
      <c r="J164" s="14">
        <f>IF(A164="","",N(G164)+H164-I164)</f>
        <v/>
      </c>
      <c r="K164" s="14" t="n"/>
      <c r="L164" s="14" t="n"/>
      <c r="M164" s="14">
        <f>IF(A164="","",ROUND(SUMIFS(Hareketler!$E$5:$E$3004,Hareketler!$B$5:$B$3004,A164,Hareketler!$D$5:$D$3004,"Çıkış",Hareketler!$A$5:$A$3004,"&gt;="&amp;(TODAY()-30))/30,2))</f>
        <v/>
      </c>
      <c r="N164" s="14">
        <f>IF(A164="","",ROUNDUP(M164*N(K164)+N(L164),0))</f>
        <v/>
      </c>
      <c r="O164" s="14">
        <f>IF(A164="","",IF(J164&lt;=0,"TÜKENDİ",IF(J164&lt;=N164,"SİPARİŞ VER","yeterli")))</f>
        <v/>
      </c>
      <c r="P164" s="15">
        <f>IF(A164="","",J164*N(E164))</f>
        <v/>
      </c>
      <c r="Q164" s="16">
        <f>IF(OR(A164="",N(F164)=0),"",(F164-E164)/F164)</f>
        <v/>
      </c>
      <c r="R164" s="15">
        <f>IF(A164="","",J164*N(F164))</f>
        <v/>
      </c>
    </row>
    <row r="165">
      <c r="A165" s="14" t="n"/>
      <c r="B165" s="14" t="n"/>
      <c r="C165" s="14" t="n"/>
      <c r="D165" s="14" t="n"/>
      <c r="E165" s="15" t="n"/>
      <c r="F165" s="15" t="n"/>
      <c r="G165" s="14" t="n"/>
      <c r="H165" s="14">
        <f>IF(A165="","",SUMIFS(Hareketler!$E$5:$E$3004,Hareketler!$B$5:$B$3004,A165,Hareketler!$D$5:$D$3004,"Giriş")+SUMIFS(Hareketler!$E$5:$E$3004,Hareketler!$B$5:$B$3004,A165,Hareketler!$D$5:$D$3004,"İade girişi"))</f>
        <v/>
      </c>
      <c r="I165" s="14">
        <f>IF(A165="","",SUMIFS(Hareketler!$E$5:$E$3004,Hareketler!$B$5:$B$3004,A165,Hareketler!$D$5:$D$3004,"Çıkış")+SUMIFS(Hareketler!$E$5:$E$3004,Hareketler!$B$5:$B$3004,A165,Hareketler!$D$5:$D$3004,"Fire / kayıp"))</f>
        <v/>
      </c>
      <c r="J165" s="14">
        <f>IF(A165="","",N(G165)+H165-I165)</f>
        <v/>
      </c>
      <c r="K165" s="14" t="n"/>
      <c r="L165" s="14" t="n"/>
      <c r="M165" s="14">
        <f>IF(A165="","",ROUND(SUMIFS(Hareketler!$E$5:$E$3004,Hareketler!$B$5:$B$3004,A165,Hareketler!$D$5:$D$3004,"Çıkış",Hareketler!$A$5:$A$3004,"&gt;="&amp;(TODAY()-30))/30,2))</f>
        <v/>
      </c>
      <c r="N165" s="14">
        <f>IF(A165="","",ROUNDUP(M165*N(K165)+N(L165),0))</f>
        <v/>
      </c>
      <c r="O165" s="14">
        <f>IF(A165="","",IF(J165&lt;=0,"TÜKENDİ",IF(J165&lt;=N165,"SİPARİŞ VER","yeterli")))</f>
        <v/>
      </c>
      <c r="P165" s="15">
        <f>IF(A165="","",J165*N(E165))</f>
        <v/>
      </c>
      <c r="Q165" s="16">
        <f>IF(OR(A165="",N(F165)=0),"",(F165-E165)/F165)</f>
        <v/>
      </c>
      <c r="R165" s="15">
        <f>IF(A165="","",J165*N(F165))</f>
        <v/>
      </c>
    </row>
    <row r="166">
      <c r="A166" s="14" t="n"/>
      <c r="B166" s="14" t="n"/>
      <c r="C166" s="14" t="n"/>
      <c r="D166" s="14" t="n"/>
      <c r="E166" s="15" t="n"/>
      <c r="F166" s="15" t="n"/>
      <c r="G166" s="14" t="n"/>
      <c r="H166" s="14">
        <f>IF(A166="","",SUMIFS(Hareketler!$E$5:$E$3004,Hareketler!$B$5:$B$3004,A166,Hareketler!$D$5:$D$3004,"Giriş")+SUMIFS(Hareketler!$E$5:$E$3004,Hareketler!$B$5:$B$3004,A166,Hareketler!$D$5:$D$3004,"İade girişi"))</f>
        <v/>
      </c>
      <c r="I166" s="14">
        <f>IF(A166="","",SUMIFS(Hareketler!$E$5:$E$3004,Hareketler!$B$5:$B$3004,A166,Hareketler!$D$5:$D$3004,"Çıkış")+SUMIFS(Hareketler!$E$5:$E$3004,Hareketler!$B$5:$B$3004,A166,Hareketler!$D$5:$D$3004,"Fire / kayıp"))</f>
        <v/>
      </c>
      <c r="J166" s="14">
        <f>IF(A166="","",N(G166)+H166-I166)</f>
        <v/>
      </c>
      <c r="K166" s="14" t="n"/>
      <c r="L166" s="14" t="n"/>
      <c r="M166" s="14">
        <f>IF(A166="","",ROUND(SUMIFS(Hareketler!$E$5:$E$3004,Hareketler!$B$5:$B$3004,A166,Hareketler!$D$5:$D$3004,"Çıkış",Hareketler!$A$5:$A$3004,"&gt;="&amp;(TODAY()-30))/30,2))</f>
        <v/>
      </c>
      <c r="N166" s="14">
        <f>IF(A166="","",ROUNDUP(M166*N(K166)+N(L166),0))</f>
        <v/>
      </c>
      <c r="O166" s="14">
        <f>IF(A166="","",IF(J166&lt;=0,"TÜKENDİ",IF(J166&lt;=N166,"SİPARİŞ VER","yeterli")))</f>
        <v/>
      </c>
      <c r="P166" s="15">
        <f>IF(A166="","",J166*N(E166))</f>
        <v/>
      </c>
      <c r="Q166" s="16">
        <f>IF(OR(A166="",N(F166)=0),"",(F166-E166)/F166)</f>
        <v/>
      </c>
      <c r="R166" s="15">
        <f>IF(A166="","",J166*N(F166))</f>
        <v/>
      </c>
    </row>
    <row r="167">
      <c r="A167" s="14" t="n"/>
      <c r="B167" s="14" t="n"/>
      <c r="C167" s="14" t="n"/>
      <c r="D167" s="14" t="n"/>
      <c r="E167" s="15" t="n"/>
      <c r="F167" s="15" t="n"/>
      <c r="G167" s="14" t="n"/>
      <c r="H167" s="14">
        <f>IF(A167="","",SUMIFS(Hareketler!$E$5:$E$3004,Hareketler!$B$5:$B$3004,A167,Hareketler!$D$5:$D$3004,"Giriş")+SUMIFS(Hareketler!$E$5:$E$3004,Hareketler!$B$5:$B$3004,A167,Hareketler!$D$5:$D$3004,"İade girişi"))</f>
        <v/>
      </c>
      <c r="I167" s="14">
        <f>IF(A167="","",SUMIFS(Hareketler!$E$5:$E$3004,Hareketler!$B$5:$B$3004,A167,Hareketler!$D$5:$D$3004,"Çıkış")+SUMIFS(Hareketler!$E$5:$E$3004,Hareketler!$B$5:$B$3004,A167,Hareketler!$D$5:$D$3004,"Fire / kayıp"))</f>
        <v/>
      </c>
      <c r="J167" s="14">
        <f>IF(A167="","",N(G167)+H167-I167)</f>
        <v/>
      </c>
      <c r="K167" s="14" t="n"/>
      <c r="L167" s="14" t="n"/>
      <c r="M167" s="14">
        <f>IF(A167="","",ROUND(SUMIFS(Hareketler!$E$5:$E$3004,Hareketler!$B$5:$B$3004,A167,Hareketler!$D$5:$D$3004,"Çıkış",Hareketler!$A$5:$A$3004,"&gt;="&amp;(TODAY()-30))/30,2))</f>
        <v/>
      </c>
      <c r="N167" s="14">
        <f>IF(A167="","",ROUNDUP(M167*N(K167)+N(L167),0))</f>
        <v/>
      </c>
      <c r="O167" s="14">
        <f>IF(A167="","",IF(J167&lt;=0,"TÜKENDİ",IF(J167&lt;=N167,"SİPARİŞ VER","yeterli")))</f>
        <v/>
      </c>
      <c r="P167" s="15">
        <f>IF(A167="","",J167*N(E167))</f>
        <v/>
      </c>
      <c r="Q167" s="16">
        <f>IF(OR(A167="",N(F167)=0),"",(F167-E167)/F167)</f>
        <v/>
      </c>
      <c r="R167" s="15">
        <f>IF(A167="","",J167*N(F167))</f>
        <v/>
      </c>
    </row>
    <row r="168">
      <c r="A168" s="14" t="n"/>
      <c r="B168" s="14" t="n"/>
      <c r="C168" s="14" t="n"/>
      <c r="D168" s="14" t="n"/>
      <c r="E168" s="15" t="n"/>
      <c r="F168" s="15" t="n"/>
      <c r="G168" s="14" t="n"/>
      <c r="H168" s="14">
        <f>IF(A168="","",SUMIFS(Hareketler!$E$5:$E$3004,Hareketler!$B$5:$B$3004,A168,Hareketler!$D$5:$D$3004,"Giriş")+SUMIFS(Hareketler!$E$5:$E$3004,Hareketler!$B$5:$B$3004,A168,Hareketler!$D$5:$D$3004,"İade girişi"))</f>
        <v/>
      </c>
      <c r="I168" s="14">
        <f>IF(A168="","",SUMIFS(Hareketler!$E$5:$E$3004,Hareketler!$B$5:$B$3004,A168,Hareketler!$D$5:$D$3004,"Çıkış")+SUMIFS(Hareketler!$E$5:$E$3004,Hareketler!$B$5:$B$3004,A168,Hareketler!$D$5:$D$3004,"Fire / kayıp"))</f>
        <v/>
      </c>
      <c r="J168" s="14">
        <f>IF(A168="","",N(G168)+H168-I168)</f>
        <v/>
      </c>
      <c r="K168" s="14" t="n"/>
      <c r="L168" s="14" t="n"/>
      <c r="M168" s="14">
        <f>IF(A168="","",ROUND(SUMIFS(Hareketler!$E$5:$E$3004,Hareketler!$B$5:$B$3004,A168,Hareketler!$D$5:$D$3004,"Çıkış",Hareketler!$A$5:$A$3004,"&gt;="&amp;(TODAY()-30))/30,2))</f>
        <v/>
      </c>
      <c r="N168" s="14">
        <f>IF(A168="","",ROUNDUP(M168*N(K168)+N(L168),0))</f>
        <v/>
      </c>
      <c r="O168" s="14">
        <f>IF(A168="","",IF(J168&lt;=0,"TÜKENDİ",IF(J168&lt;=N168,"SİPARİŞ VER","yeterli")))</f>
        <v/>
      </c>
      <c r="P168" s="15">
        <f>IF(A168="","",J168*N(E168))</f>
        <v/>
      </c>
      <c r="Q168" s="16">
        <f>IF(OR(A168="",N(F168)=0),"",(F168-E168)/F168)</f>
        <v/>
      </c>
      <c r="R168" s="15">
        <f>IF(A168="","",J168*N(F168))</f>
        <v/>
      </c>
    </row>
    <row r="169">
      <c r="A169" s="14" t="n"/>
      <c r="B169" s="14" t="n"/>
      <c r="C169" s="14" t="n"/>
      <c r="D169" s="14" t="n"/>
      <c r="E169" s="15" t="n"/>
      <c r="F169" s="15" t="n"/>
      <c r="G169" s="14" t="n"/>
      <c r="H169" s="14">
        <f>IF(A169="","",SUMIFS(Hareketler!$E$5:$E$3004,Hareketler!$B$5:$B$3004,A169,Hareketler!$D$5:$D$3004,"Giriş")+SUMIFS(Hareketler!$E$5:$E$3004,Hareketler!$B$5:$B$3004,A169,Hareketler!$D$5:$D$3004,"İade girişi"))</f>
        <v/>
      </c>
      <c r="I169" s="14">
        <f>IF(A169="","",SUMIFS(Hareketler!$E$5:$E$3004,Hareketler!$B$5:$B$3004,A169,Hareketler!$D$5:$D$3004,"Çıkış")+SUMIFS(Hareketler!$E$5:$E$3004,Hareketler!$B$5:$B$3004,A169,Hareketler!$D$5:$D$3004,"Fire / kayıp"))</f>
        <v/>
      </c>
      <c r="J169" s="14">
        <f>IF(A169="","",N(G169)+H169-I169)</f>
        <v/>
      </c>
      <c r="K169" s="14" t="n"/>
      <c r="L169" s="14" t="n"/>
      <c r="M169" s="14">
        <f>IF(A169="","",ROUND(SUMIFS(Hareketler!$E$5:$E$3004,Hareketler!$B$5:$B$3004,A169,Hareketler!$D$5:$D$3004,"Çıkış",Hareketler!$A$5:$A$3004,"&gt;="&amp;(TODAY()-30))/30,2))</f>
        <v/>
      </c>
      <c r="N169" s="14">
        <f>IF(A169="","",ROUNDUP(M169*N(K169)+N(L169),0))</f>
        <v/>
      </c>
      <c r="O169" s="14">
        <f>IF(A169="","",IF(J169&lt;=0,"TÜKENDİ",IF(J169&lt;=N169,"SİPARİŞ VER","yeterli")))</f>
        <v/>
      </c>
      <c r="P169" s="15">
        <f>IF(A169="","",J169*N(E169))</f>
        <v/>
      </c>
      <c r="Q169" s="16">
        <f>IF(OR(A169="",N(F169)=0),"",(F169-E169)/F169)</f>
        <v/>
      </c>
      <c r="R169" s="15">
        <f>IF(A169="","",J169*N(F169))</f>
        <v/>
      </c>
    </row>
    <row r="170">
      <c r="A170" s="14" t="n"/>
      <c r="B170" s="14" t="n"/>
      <c r="C170" s="14" t="n"/>
      <c r="D170" s="14" t="n"/>
      <c r="E170" s="15" t="n"/>
      <c r="F170" s="15" t="n"/>
      <c r="G170" s="14" t="n"/>
      <c r="H170" s="14">
        <f>IF(A170="","",SUMIFS(Hareketler!$E$5:$E$3004,Hareketler!$B$5:$B$3004,A170,Hareketler!$D$5:$D$3004,"Giriş")+SUMIFS(Hareketler!$E$5:$E$3004,Hareketler!$B$5:$B$3004,A170,Hareketler!$D$5:$D$3004,"İade girişi"))</f>
        <v/>
      </c>
      <c r="I170" s="14">
        <f>IF(A170="","",SUMIFS(Hareketler!$E$5:$E$3004,Hareketler!$B$5:$B$3004,A170,Hareketler!$D$5:$D$3004,"Çıkış")+SUMIFS(Hareketler!$E$5:$E$3004,Hareketler!$B$5:$B$3004,A170,Hareketler!$D$5:$D$3004,"Fire / kayıp"))</f>
        <v/>
      </c>
      <c r="J170" s="14">
        <f>IF(A170="","",N(G170)+H170-I170)</f>
        <v/>
      </c>
      <c r="K170" s="14" t="n"/>
      <c r="L170" s="14" t="n"/>
      <c r="M170" s="14">
        <f>IF(A170="","",ROUND(SUMIFS(Hareketler!$E$5:$E$3004,Hareketler!$B$5:$B$3004,A170,Hareketler!$D$5:$D$3004,"Çıkış",Hareketler!$A$5:$A$3004,"&gt;="&amp;(TODAY()-30))/30,2))</f>
        <v/>
      </c>
      <c r="N170" s="14">
        <f>IF(A170="","",ROUNDUP(M170*N(K170)+N(L170),0))</f>
        <v/>
      </c>
      <c r="O170" s="14">
        <f>IF(A170="","",IF(J170&lt;=0,"TÜKENDİ",IF(J170&lt;=N170,"SİPARİŞ VER","yeterli")))</f>
        <v/>
      </c>
      <c r="P170" s="15">
        <f>IF(A170="","",J170*N(E170))</f>
        <v/>
      </c>
      <c r="Q170" s="16">
        <f>IF(OR(A170="",N(F170)=0),"",(F170-E170)/F170)</f>
        <v/>
      </c>
      <c r="R170" s="15">
        <f>IF(A170="","",J170*N(F170))</f>
        <v/>
      </c>
    </row>
    <row r="171">
      <c r="A171" s="14" t="n"/>
      <c r="B171" s="14" t="n"/>
      <c r="C171" s="14" t="n"/>
      <c r="D171" s="14" t="n"/>
      <c r="E171" s="15" t="n"/>
      <c r="F171" s="15" t="n"/>
      <c r="G171" s="14" t="n"/>
      <c r="H171" s="14">
        <f>IF(A171="","",SUMIFS(Hareketler!$E$5:$E$3004,Hareketler!$B$5:$B$3004,A171,Hareketler!$D$5:$D$3004,"Giriş")+SUMIFS(Hareketler!$E$5:$E$3004,Hareketler!$B$5:$B$3004,A171,Hareketler!$D$5:$D$3004,"İade girişi"))</f>
        <v/>
      </c>
      <c r="I171" s="14">
        <f>IF(A171="","",SUMIFS(Hareketler!$E$5:$E$3004,Hareketler!$B$5:$B$3004,A171,Hareketler!$D$5:$D$3004,"Çıkış")+SUMIFS(Hareketler!$E$5:$E$3004,Hareketler!$B$5:$B$3004,A171,Hareketler!$D$5:$D$3004,"Fire / kayıp"))</f>
        <v/>
      </c>
      <c r="J171" s="14">
        <f>IF(A171="","",N(G171)+H171-I171)</f>
        <v/>
      </c>
      <c r="K171" s="14" t="n"/>
      <c r="L171" s="14" t="n"/>
      <c r="M171" s="14">
        <f>IF(A171="","",ROUND(SUMIFS(Hareketler!$E$5:$E$3004,Hareketler!$B$5:$B$3004,A171,Hareketler!$D$5:$D$3004,"Çıkış",Hareketler!$A$5:$A$3004,"&gt;="&amp;(TODAY()-30))/30,2))</f>
        <v/>
      </c>
      <c r="N171" s="14">
        <f>IF(A171="","",ROUNDUP(M171*N(K171)+N(L171),0))</f>
        <v/>
      </c>
      <c r="O171" s="14">
        <f>IF(A171="","",IF(J171&lt;=0,"TÜKENDİ",IF(J171&lt;=N171,"SİPARİŞ VER","yeterli")))</f>
        <v/>
      </c>
      <c r="P171" s="15">
        <f>IF(A171="","",J171*N(E171))</f>
        <v/>
      </c>
      <c r="Q171" s="16">
        <f>IF(OR(A171="",N(F171)=0),"",(F171-E171)/F171)</f>
        <v/>
      </c>
      <c r="R171" s="15">
        <f>IF(A171="","",J171*N(F171))</f>
        <v/>
      </c>
    </row>
    <row r="172">
      <c r="A172" s="14" t="n"/>
      <c r="B172" s="14" t="n"/>
      <c r="C172" s="14" t="n"/>
      <c r="D172" s="14" t="n"/>
      <c r="E172" s="15" t="n"/>
      <c r="F172" s="15" t="n"/>
      <c r="G172" s="14" t="n"/>
      <c r="H172" s="14">
        <f>IF(A172="","",SUMIFS(Hareketler!$E$5:$E$3004,Hareketler!$B$5:$B$3004,A172,Hareketler!$D$5:$D$3004,"Giriş")+SUMIFS(Hareketler!$E$5:$E$3004,Hareketler!$B$5:$B$3004,A172,Hareketler!$D$5:$D$3004,"İade girişi"))</f>
        <v/>
      </c>
      <c r="I172" s="14">
        <f>IF(A172="","",SUMIFS(Hareketler!$E$5:$E$3004,Hareketler!$B$5:$B$3004,A172,Hareketler!$D$5:$D$3004,"Çıkış")+SUMIFS(Hareketler!$E$5:$E$3004,Hareketler!$B$5:$B$3004,A172,Hareketler!$D$5:$D$3004,"Fire / kayıp"))</f>
        <v/>
      </c>
      <c r="J172" s="14">
        <f>IF(A172="","",N(G172)+H172-I172)</f>
        <v/>
      </c>
      <c r="K172" s="14" t="n"/>
      <c r="L172" s="14" t="n"/>
      <c r="M172" s="14">
        <f>IF(A172="","",ROUND(SUMIFS(Hareketler!$E$5:$E$3004,Hareketler!$B$5:$B$3004,A172,Hareketler!$D$5:$D$3004,"Çıkış",Hareketler!$A$5:$A$3004,"&gt;="&amp;(TODAY()-30))/30,2))</f>
        <v/>
      </c>
      <c r="N172" s="14">
        <f>IF(A172="","",ROUNDUP(M172*N(K172)+N(L172),0))</f>
        <v/>
      </c>
      <c r="O172" s="14">
        <f>IF(A172="","",IF(J172&lt;=0,"TÜKENDİ",IF(J172&lt;=N172,"SİPARİŞ VER","yeterli")))</f>
        <v/>
      </c>
      <c r="P172" s="15">
        <f>IF(A172="","",J172*N(E172))</f>
        <v/>
      </c>
      <c r="Q172" s="16">
        <f>IF(OR(A172="",N(F172)=0),"",(F172-E172)/F172)</f>
        <v/>
      </c>
      <c r="R172" s="15">
        <f>IF(A172="","",J172*N(F172))</f>
        <v/>
      </c>
    </row>
    <row r="173">
      <c r="A173" s="14" t="n"/>
      <c r="B173" s="14" t="n"/>
      <c r="C173" s="14" t="n"/>
      <c r="D173" s="14" t="n"/>
      <c r="E173" s="15" t="n"/>
      <c r="F173" s="15" t="n"/>
      <c r="G173" s="14" t="n"/>
      <c r="H173" s="14">
        <f>IF(A173="","",SUMIFS(Hareketler!$E$5:$E$3004,Hareketler!$B$5:$B$3004,A173,Hareketler!$D$5:$D$3004,"Giriş")+SUMIFS(Hareketler!$E$5:$E$3004,Hareketler!$B$5:$B$3004,A173,Hareketler!$D$5:$D$3004,"İade girişi"))</f>
        <v/>
      </c>
      <c r="I173" s="14">
        <f>IF(A173="","",SUMIFS(Hareketler!$E$5:$E$3004,Hareketler!$B$5:$B$3004,A173,Hareketler!$D$5:$D$3004,"Çıkış")+SUMIFS(Hareketler!$E$5:$E$3004,Hareketler!$B$5:$B$3004,A173,Hareketler!$D$5:$D$3004,"Fire / kayıp"))</f>
        <v/>
      </c>
      <c r="J173" s="14">
        <f>IF(A173="","",N(G173)+H173-I173)</f>
        <v/>
      </c>
      <c r="K173" s="14" t="n"/>
      <c r="L173" s="14" t="n"/>
      <c r="M173" s="14">
        <f>IF(A173="","",ROUND(SUMIFS(Hareketler!$E$5:$E$3004,Hareketler!$B$5:$B$3004,A173,Hareketler!$D$5:$D$3004,"Çıkış",Hareketler!$A$5:$A$3004,"&gt;="&amp;(TODAY()-30))/30,2))</f>
        <v/>
      </c>
      <c r="N173" s="14">
        <f>IF(A173="","",ROUNDUP(M173*N(K173)+N(L173),0))</f>
        <v/>
      </c>
      <c r="O173" s="14">
        <f>IF(A173="","",IF(J173&lt;=0,"TÜKENDİ",IF(J173&lt;=N173,"SİPARİŞ VER","yeterli")))</f>
        <v/>
      </c>
      <c r="P173" s="15">
        <f>IF(A173="","",J173*N(E173))</f>
        <v/>
      </c>
      <c r="Q173" s="16">
        <f>IF(OR(A173="",N(F173)=0),"",(F173-E173)/F173)</f>
        <v/>
      </c>
      <c r="R173" s="15">
        <f>IF(A173="","",J173*N(F173))</f>
        <v/>
      </c>
    </row>
    <row r="174">
      <c r="A174" s="14" t="n"/>
      <c r="B174" s="14" t="n"/>
      <c r="C174" s="14" t="n"/>
      <c r="D174" s="14" t="n"/>
      <c r="E174" s="15" t="n"/>
      <c r="F174" s="15" t="n"/>
      <c r="G174" s="14" t="n"/>
      <c r="H174" s="14">
        <f>IF(A174="","",SUMIFS(Hareketler!$E$5:$E$3004,Hareketler!$B$5:$B$3004,A174,Hareketler!$D$5:$D$3004,"Giriş")+SUMIFS(Hareketler!$E$5:$E$3004,Hareketler!$B$5:$B$3004,A174,Hareketler!$D$5:$D$3004,"İade girişi"))</f>
        <v/>
      </c>
      <c r="I174" s="14">
        <f>IF(A174="","",SUMIFS(Hareketler!$E$5:$E$3004,Hareketler!$B$5:$B$3004,A174,Hareketler!$D$5:$D$3004,"Çıkış")+SUMIFS(Hareketler!$E$5:$E$3004,Hareketler!$B$5:$B$3004,A174,Hareketler!$D$5:$D$3004,"Fire / kayıp"))</f>
        <v/>
      </c>
      <c r="J174" s="14">
        <f>IF(A174="","",N(G174)+H174-I174)</f>
        <v/>
      </c>
      <c r="K174" s="14" t="n"/>
      <c r="L174" s="14" t="n"/>
      <c r="M174" s="14">
        <f>IF(A174="","",ROUND(SUMIFS(Hareketler!$E$5:$E$3004,Hareketler!$B$5:$B$3004,A174,Hareketler!$D$5:$D$3004,"Çıkış",Hareketler!$A$5:$A$3004,"&gt;="&amp;(TODAY()-30))/30,2))</f>
        <v/>
      </c>
      <c r="N174" s="14">
        <f>IF(A174="","",ROUNDUP(M174*N(K174)+N(L174),0))</f>
        <v/>
      </c>
      <c r="O174" s="14">
        <f>IF(A174="","",IF(J174&lt;=0,"TÜKENDİ",IF(J174&lt;=N174,"SİPARİŞ VER","yeterli")))</f>
        <v/>
      </c>
      <c r="P174" s="15">
        <f>IF(A174="","",J174*N(E174))</f>
        <v/>
      </c>
      <c r="Q174" s="16">
        <f>IF(OR(A174="",N(F174)=0),"",(F174-E174)/F174)</f>
        <v/>
      </c>
      <c r="R174" s="15">
        <f>IF(A174="","",J174*N(F174))</f>
        <v/>
      </c>
    </row>
    <row r="175">
      <c r="A175" s="14" t="n"/>
      <c r="B175" s="14" t="n"/>
      <c r="C175" s="14" t="n"/>
      <c r="D175" s="14" t="n"/>
      <c r="E175" s="15" t="n"/>
      <c r="F175" s="15" t="n"/>
      <c r="G175" s="14" t="n"/>
      <c r="H175" s="14">
        <f>IF(A175="","",SUMIFS(Hareketler!$E$5:$E$3004,Hareketler!$B$5:$B$3004,A175,Hareketler!$D$5:$D$3004,"Giriş")+SUMIFS(Hareketler!$E$5:$E$3004,Hareketler!$B$5:$B$3004,A175,Hareketler!$D$5:$D$3004,"İade girişi"))</f>
        <v/>
      </c>
      <c r="I175" s="14">
        <f>IF(A175="","",SUMIFS(Hareketler!$E$5:$E$3004,Hareketler!$B$5:$B$3004,A175,Hareketler!$D$5:$D$3004,"Çıkış")+SUMIFS(Hareketler!$E$5:$E$3004,Hareketler!$B$5:$B$3004,A175,Hareketler!$D$5:$D$3004,"Fire / kayıp"))</f>
        <v/>
      </c>
      <c r="J175" s="14">
        <f>IF(A175="","",N(G175)+H175-I175)</f>
        <v/>
      </c>
      <c r="K175" s="14" t="n"/>
      <c r="L175" s="14" t="n"/>
      <c r="M175" s="14">
        <f>IF(A175="","",ROUND(SUMIFS(Hareketler!$E$5:$E$3004,Hareketler!$B$5:$B$3004,A175,Hareketler!$D$5:$D$3004,"Çıkış",Hareketler!$A$5:$A$3004,"&gt;="&amp;(TODAY()-30))/30,2))</f>
        <v/>
      </c>
      <c r="N175" s="14">
        <f>IF(A175="","",ROUNDUP(M175*N(K175)+N(L175),0))</f>
        <v/>
      </c>
      <c r="O175" s="14">
        <f>IF(A175="","",IF(J175&lt;=0,"TÜKENDİ",IF(J175&lt;=N175,"SİPARİŞ VER","yeterli")))</f>
        <v/>
      </c>
      <c r="P175" s="15">
        <f>IF(A175="","",J175*N(E175))</f>
        <v/>
      </c>
      <c r="Q175" s="16">
        <f>IF(OR(A175="",N(F175)=0),"",(F175-E175)/F175)</f>
        <v/>
      </c>
      <c r="R175" s="15">
        <f>IF(A175="","",J175*N(F175))</f>
        <v/>
      </c>
    </row>
    <row r="176">
      <c r="A176" s="14" t="n"/>
      <c r="B176" s="14" t="n"/>
      <c r="C176" s="14" t="n"/>
      <c r="D176" s="14" t="n"/>
      <c r="E176" s="15" t="n"/>
      <c r="F176" s="15" t="n"/>
      <c r="G176" s="14" t="n"/>
      <c r="H176" s="14">
        <f>IF(A176="","",SUMIFS(Hareketler!$E$5:$E$3004,Hareketler!$B$5:$B$3004,A176,Hareketler!$D$5:$D$3004,"Giriş")+SUMIFS(Hareketler!$E$5:$E$3004,Hareketler!$B$5:$B$3004,A176,Hareketler!$D$5:$D$3004,"İade girişi"))</f>
        <v/>
      </c>
      <c r="I176" s="14">
        <f>IF(A176="","",SUMIFS(Hareketler!$E$5:$E$3004,Hareketler!$B$5:$B$3004,A176,Hareketler!$D$5:$D$3004,"Çıkış")+SUMIFS(Hareketler!$E$5:$E$3004,Hareketler!$B$5:$B$3004,A176,Hareketler!$D$5:$D$3004,"Fire / kayıp"))</f>
        <v/>
      </c>
      <c r="J176" s="14">
        <f>IF(A176="","",N(G176)+H176-I176)</f>
        <v/>
      </c>
      <c r="K176" s="14" t="n"/>
      <c r="L176" s="14" t="n"/>
      <c r="M176" s="14">
        <f>IF(A176="","",ROUND(SUMIFS(Hareketler!$E$5:$E$3004,Hareketler!$B$5:$B$3004,A176,Hareketler!$D$5:$D$3004,"Çıkış",Hareketler!$A$5:$A$3004,"&gt;="&amp;(TODAY()-30))/30,2))</f>
        <v/>
      </c>
      <c r="N176" s="14">
        <f>IF(A176="","",ROUNDUP(M176*N(K176)+N(L176),0))</f>
        <v/>
      </c>
      <c r="O176" s="14">
        <f>IF(A176="","",IF(J176&lt;=0,"TÜKENDİ",IF(J176&lt;=N176,"SİPARİŞ VER","yeterli")))</f>
        <v/>
      </c>
      <c r="P176" s="15">
        <f>IF(A176="","",J176*N(E176))</f>
        <v/>
      </c>
      <c r="Q176" s="16">
        <f>IF(OR(A176="",N(F176)=0),"",(F176-E176)/F176)</f>
        <v/>
      </c>
      <c r="R176" s="15">
        <f>IF(A176="","",J176*N(F176))</f>
        <v/>
      </c>
    </row>
    <row r="177">
      <c r="A177" s="14" t="n"/>
      <c r="B177" s="14" t="n"/>
      <c r="C177" s="14" t="n"/>
      <c r="D177" s="14" t="n"/>
      <c r="E177" s="15" t="n"/>
      <c r="F177" s="15" t="n"/>
      <c r="G177" s="14" t="n"/>
      <c r="H177" s="14">
        <f>IF(A177="","",SUMIFS(Hareketler!$E$5:$E$3004,Hareketler!$B$5:$B$3004,A177,Hareketler!$D$5:$D$3004,"Giriş")+SUMIFS(Hareketler!$E$5:$E$3004,Hareketler!$B$5:$B$3004,A177,Hareketler!$D$5:$D$3004,"İade girişi"))</f>
        <v/>
      </c>
      <c r="I177" s="14">
        <f>IF(A177="","",SUMIFS(Hareketler!$E$5:$E$3004,Hareketler!$B$5:$B$3004,A177,Hareketler!$D$5:$D$3004,"Çıkış")+SUMIFS(Hareketler!$E$5:$E$3004,Hareketler!$B$5:$B$3004,A177,Hareketler!$D$5:$D$3004,"Fire / kayıp"))</f>
        <v/>
      </c>
      <c r="J177" s="14">
        <f>IF(A177="","",N(G177)+H177-I177)</f>
        <v/>
      </c>
      <c r="K177" s="14" t="n"/>
      <c r="L177" s="14" t="n"/>
      <c r="M177" s="14">
        <f>IF(A177="","",ROUND(SUMIFS(Hareketler!$E$5:$E$3004,Hareketler!$B$5:$B$3004,A177,Hareketler!$D$5:$D$3004,"Çıkış",Hareketler!$A$5:$A$3004,"&gt;="&amp;(TODAY()-30))/30,2))</f>
        <v/>
      </c>
      <c r="N177" s="14">
        <f>IF(A177="","",ROUNDUP(M177*N(K177)+N(L177),0))</f>
        <v/>
      </c>
      <c r="O177" s="14">
        <f>IF(A177="","",IF(J177&lt;=0,"TÜKENDİ",IF(J177&lt;=N177,"SİPARİŞ VER","yeterli")))</f>
        <v/>
      </c>
      <c r="P177" s="15">
        <f>IF(A177="","",J177*N(E177))</f>
        <v/>
      </c>
      <c r="Q177" s="16">
        <f>IF(OR(A177="",N(F177)=0),"",(F177-E177)/F177)</f>
        <v/>
      </c>
      <c r="R177" s="15">
        <f>IF(A177="","",J177*N(F177))</f>
        <v/>
      </c>
    </row>
    <row r="178">
      <c r="A178" s="14" t="n"/>
      <c r="B178" s="14" t="n"/>
      <c r="C178" s="14" t="n"/>
      <c r="D178" s="14" t="n"/>
      <c r="E178" s="15" t="n"/>
      <c r="F178" s="15" t="n"/>
      <c r="G178" s="14" t="n"/>
      <c r="H178" s="14">
        <f>IF(A178="","",SUMIFS(Hareketler!$E$5:$E$3004,Hareketler!$B$5:$B$3004,A178,Hareketler!$D$5:$D$3004,"Giriş")+SUMIFS(Hareketler!$E$5:$E$3004,Hareketler!$B$5:$B$3004,A178,Hareketler!$D$5:$D$3004,"İade girişi"))</f>
        <v/>
      </c>
      <c r="I178" s="14">
        <f>IF(A178="","",SUMIFS(Hareketler!$E$5:$E$3004,Hareketler!$B$5:$B$3004,A178,Hareketler!$D$5:$D$3004,"Çıkış")+SUMIFS(Hareketler!$E$5:$E$3004,Hareketler!$B$5:$B$3004,A178,Hareketler!$D$5:$D$3004,"Fire / kayıp"))</f>
        <v/>
      </c>
      <c r="J178" s="14">
        <f>IF(A178="","",N(G178)+H178-I178)</f>
        <v/>
      </c>
      <c r="K178" s="14" t="n"/>
      <c r="L178" s="14" t="n"/>
      <c r="M178" s="14">
        <f>IF(A178="","",ROUND(SUMIFS(Hareketler!$E$5:$E$3004,Hareketler!$B$5:$B$3004,A178,Hareketler!$D$5:$D$3004,"Çıkış",Hareketler!$A$5:$A$3004,"&gt;="&amp;(TODAY()-30))/30,2))</f>
        <v/>
      </c>
      <c r="N178" s="14">
        <f>IF(A178="","",ROUNDUP(M178*N(K178)+N(L178),0))</f>
        <v/>
      </c>
      <c r="O178" s="14">
        <f>IF(A178="","",IF(J178&lt;=0,"TÜKENDİ",IF(J178&lt;=N178,"SİPARİŞ VER","yeterli")))</f>
        <v/>
      </c>
      <c r="P178" s="15">
        <f>IF(A178="","",J178*N(E178))</f>
        <v/>
      </c>
      <c r="Q178" s="16">
        <f>IF(OR(A178="",N(F178)=0),"",(F178-E178)/F178)</f>
        <v/>
      </c>
      <c r="R178" s="15">
        <f>IF(A178="","",J178*N(F178))</f>
        <v/>
      </c>
    </row>
    <row r="179">
      <c r="A179" s="14" t="n"/>
      <c r="B179" s="14" t="n"/>
      <c r="C179" s="14" t="n"/>
      <c r="D179" s="14" t="n"/>
      <c r="E179" s="15" t="n"/>
      <c r="F179" s="15" t="n"/>
      <c r="G179" s="14" t="n"/>
      <c r="H179" s="14">
        <f>IF(A179="","",SUMIFS(Hareketler!$E$5:$E$3004,Hareketler!$B$5:$B$3004,A179,Hareketler!$D$5:$D$3004,"Giriş")+SUMIFS(Hareketler!$E$5:$E$3004,Hareketler!$B$5:$B$3004,A179,Hareketler!$D$5:$D$3004,"İade girişi"))</f>
        <v/>
      </c>
      <c r="I179" s="14">
        <f>IF(A179="","",SUMIFS(Hareketler!$E$5:$E$3004,Hareketler!$B$5:$B$3004,A179,Hareketler!$D$5:$D$3004,"Çıkış")+SUMIFS(Hareketler!$E$5:$E$3004,Hareketler!$B$5:$B$3004,A179,Hareketler!$D$5:$D$3004,"Fire / kayıp"))</f>
        <v/>
      </c>
      <c r="J179" s="14">
        <f>IF(A179="","",N(G179)+H179-I179)</f>
        <v/>
      </c>
      <c r="K179" s="14" t="n"/>
      <c r="L179" s="14" t="n"/>
      <c r="M179" s="14">
        <f>IF(A179="","",ROUND(SUMIFS(Hareketler!$E$5:$E$3004,Hareketler!$B$5:$B$3004,A179,Hareketler!$D$5:$D$3004,"Çıkış",Hareketler!$A$5:$A$3004,"&gt;="&amp;(TODAY()-30))/30,2))</f>
        <v/>
      </c>
      <c r="N179" s="14">
        <f>IF(A179="","",ROUNDUP(M179*N(K179)+N(L179),0))</f>
        <v/>
      </c>
      <c r="O179" s="14">
        <f>IF(A179="","",IF(J179&lt;=0,"TÜKENDİ",IF(J179&lt;=N179,"SİPARİŞ VER","yeterli")))</f>
        <v/>
      </c>
      <c r="P179" s="15">
        <f>IF(A179="","",J179*N(E179))</f>
        <v/>
      </c>
      <c r="Q179" s="16">
        <f>IF(OR(A179="",N(F179)=0),"",(F179-E179)/F179)</f>
        <v/>
      </c>
      <c r="R179" s="15">
        <f>IF(A179="","",J179*N(F179))</f>
        <v/>
      </c>
    </row>
    <row r="180">
      <c r="A180" s="14" t="n"/>
      <c r="B180" s="14" t="n"/>
      <c r="C180" s="14" t="n"/>
      <c r="D180" s="14" t="n"/>
      <c r="E180" s="15" t="n"/>
      <c r="F180" s="15" t="n"/>
      <c r="G180" s="14" t="n"/>
      <c r="H180" s="14">
        <f>IF(A180="","",SUMIFS(Hareketler!$E$5:$E$3004,Hareketler!$B$5:$B$3004,A180,Hareketler!$D$5:$D$3004,"Giriş")+SUMIFS(Hareketler!$E$5:$E$3004,Hareketler!$B$5:$B$3004,A180,Hareketler!$D$5:$D$3004,"İade girişi"))</f>
        <v/>
      </c>
      <c r="I180" s="14">
        <f>IF(A180="","",SUMIFS(Hareketler!$E$5:$E$3004,Hareketler!$B$5:$B$3004,A180,Hareketler!$D$5:$D$3004,"Çıkış")+SUMIFS(Hareketler!$E$5:$E$3004,Hareketler!$B$5:$B$3004,A180,Hareketler!$D$5:$D$3004,"Fire / kayıp"))</f>
        <v/>
      </c>
      <c r="J180" s="14">
        <f>IF(A180="","",N(G180)+H180-I180)</f>
        <v/>
      </c>
      <c r="K180" s="14" t="n"/>
      <c r="L180" s="14" t="n"/>
      <c r="M180" s="14">
        <f>IF(A180="","",ROUND(SUMIFS(Hareketler!$E$5:$E$3004,Hareketler!$B$5:$B$3004,A180,Hareketler!$D$5:$D$3004,"Çıkış",Hareketler!$A$5:$A$3004,"&gt;="&amp;(TODAY()-30))/30,2))</f>
        <v/>
      </c>
      <c r="N180" s="14">
        <f>IF(A180="","",ROUNDUP(M180*N(K180)+N(L180),0))</f>
        <v/>
      </c>
      <c r="O180" s="14">
        <f>IF(A180="","",IF(J180&lt;=0,"TÜKENDİ",IF(J180&lt;=N180,"SİPARİŞ VER","yeterli")))</f>
        <v/>
      </c>
      <c r="P180" s="15">
        <f>IF(A180="","",J180*N(E180))</f>
        <v/>
      </c>
      <c r="Q180" s="16">
        <f>IF(OR(A180="",N(F180)=0),"",(F180-E180)/F180)</f>
        <v/>
      </c>
      <c r="R180" s="15">
        <f>IF(A180="","",J180*N(F180))</f>
        <v/>
      </c>
    </row>
    <row r="181">
      <c r="A181" s="14" t="n"/>
      <c r="B181" s="14" t="n"/>
      <c r="C181" s="14" t="n"/>
      <c r="D181" s="14" t="n"/>
      <c r="E181" s="15" t="n"/>
      <c r="F181" s="15" t="n"/>
      <c r="G181" s="14" t="n"/>
      <c r="H181" s="14">
        <f>IF(A181="","",SUMIFS(Hareketler!$E$5:$E$3004,Hareketler!$B$5:$B$3004,A181,Hareketler!$D$5:$D$3004,"Giriş")+SUMIFS(Hareketler!$E$5:$E$3004,Hareketler!$B$5:$B$3004,A181,Hareketler!$D$5:$D$3004,"İade girişi"))</f>
        <v/>
      </c>
      <c r="I181" s="14">
        <f>IF(A181="","",SUMIFS(Hareketler!$E$5:$E$3004,Hareketler!$B$5:$B$3004,A181,Hareketler!$D$5:$D$3004,"Çıkış")+SUMIFS(Hareketler!$E$5:$E$3004,Hareketler!$B$5:$B$3004,A181,Hareketler!$D$5:$D$3004,"Fire / kayıp"))</f>
        <v/>
      </c>
      <c r="J181" s="14">
        <f>IF(A181="","",N(G181)+H181-I181)</f>
        <v/>
      </c>
      <c r="K181" s="14" t="n"/>
      <c r="L181" s="14" t="n"/>
      <c r="M181" s="14">
        <f>IF(A181="","",ROUND(SUMIFS(Hareketler!$E$5:$E$3004,Hareketler!$B$5:$B$3004,A181,Hareketler!$D$5:$D$3004,"Çıkış",Hareketler!$A$5:$A$3004,"&gt;="&amp;(TODAY()-30))/30,2))</f>
        <v/>
      </c>
      <c r="N181" s="14">
        <f>IF(A181="","",ROUNDUP(M181*N(K181)+N(L181),0))</f>
        <v/>
      </c>
      <c r="O181" s="14">
        <f>IF(A181="","",IF(J181&lt;=0,"TÜKENDİ",IF(J181&lt;=N181,"SİPARİŞ VER","yeterli")))</f>
        <v/>
      </c>
      <c r="P181" s="15">
        <f>IF(A181="","",J181*N(E181))</f>
        <v/>
      </c>
      <c r="Q181" s="16">
        <f>IF(OR(A181="",N(F181)=0),"",(F181-E181)/F181)</f>
        <v/>
      </c>
      <c r="R181" s="15">
        <f>IF(A181="","",J181*N(F181))</f>
        <v/>
      </c>
    </row>
    <row r="182">
      <c r="A182" s="14" t="n"/>
      <c r="B182" s="14" t="n"/>
      <c r="C182" s="14" t="n"/>
      <c r="D182" s="14" t="n"/>
      <c r="E182" s="15" t="n"/>
      <c r="F182" s="15" t="n"/>
      <c r="G182" s="14" t="n"/>
      <c r="H182" s="14">
        <f>IF(A182="","",SUMIFS(Hareketler!$E$5:$E$3004,Hareketler!$B$5:$B$3004,A182,Hareketler!$D$5:$D$3004,"Giriş")+SUMIFS(Hareketler!$E$5:$E$3004,Hareketler!$B$5:$B$3004,A182,Hareketler!$D$5:$D$3004,"İade girişi"))</f>
        <v/>
      </c>
      <c r="I182" s="14">
        <f>IF(A182="","",SUMIFS(Hareketler!$E$5:$E$3004,Hareketler!$B$5:$B$3004,A182,Hareketler!$D$5:$D$3004,"Çıkış")+SUMIFS(Hareketler!$E$5:$E$3004,Hareketler!$B$5:$B$3004,A182,Hareketler!$D$5:$D$3004,"Fire / kayıp"))</f>
        <v/>
      </c>
      <c r="J182" s="14">
        <f>IF(A182="","",N(G182)+H182-I182)</f>
        <v/>
      </c>
      <c r="K182" s="14" t="n"/>
      <c r="L182" s="14" t="n"/>
      <c r="M182" s="14">
        <f>IF(A182="","",ROUND(SUMIFS(Hareketler!$E$5:$E$3004,Hareketler!$B$5:$B$3004,A182,Hareketler!$D$5:$D$3004,"Çıkış",Hareketler!$A$5:$A$3004,"&gt;="&amp;(TODAY()-30))/30,2))</f>
        <v/>
      </c>
      <c r="N182" s="14">
        <f>IF(A182="","",ROUNDUP(M182*N(K182)+N(L182),0))</f>
        <v/>
      </c>
      <c r="O182" s="14">
        <f>IF(A182="","",IF(J182&lt;=0,"TÜKENDİ",IF(J182&lt;=N182,"SİPARİŞ VER","yeterli")))</f>
        <v/>
      </c>
      <c r="P182" s="15">
        <f>IF(A182="","",J182*N(E182))</f>
        <v/>
      </c>
      <c r="Q182" s="16">
        <f>IF(OR(A182="",N(F182)=0),"",(F182-E182)/F182)</f>
        <v/>
      </c>
      <c r="R182" s="15">
        <f>IF(A182="","",J182*N(F182))</f>
        <v/>
      </c>
    </row>
    <row r="183">
      <c r="A183" s="14" t="n"/>
      <c r="B183" s="14" t="n"/>
      <c r="C183" s="14" t="n"/>
      <c r="D183" s="14" t="n"/>
      <c r="E183" s="15" t="n"/>
      <c r="F183" s="15" t="n"/>
      <c r="G183" s="14" t="n"/>
      <c r="H183" s="14">
        <f>IF(A183="","",SUMIFS(Hareketler!$E$5:$E$3004,Hareketler!$B$5:$B$3004,A183,Hareketler!$D$5:$D$3004,"Giriş")+SUMIFS(Hareketler!$E$5:$E$3004,Hareketler!$B$5:$B$3004,A183,Hareketler!$D$5:$D$3004,"İade girişi"))</f>
        <v/>
      </c>
      <c r="I183" s="14">
        <f>IF(A183="","",SUMIFS(Hareketler!$E$5:$E$3004,Hareketler!$B$5:$B$3004,A183,Hareketler!$D$5:$D$3004,"Çıkış")+SUMIFS(Hareketler!$E$5:$E$3004,Hareketler!$B$5:$B$3004,A183,Hareketler!$D$5:$D$3004,"Fire / kayıp"))</f>
        <v/>
      </c>
      <c r="J183" s="14">
        <f>IF(A183="","",N(G183)+H183-I183)</f>
        <v/>
      </c>
      <c r="K183" s="14" t="n"/>
      <c r="L183" s="14" t="n"/>
      <c r="M183" s="14">
        <f>IF(A183="","",ROUND(SUMIFS(Hareketler!$E$5:$E$3004,Hareketler!$B$5:$B$3004,A183,Hareketler!$D$5:$D$3004,"Çıkış",Hareketler!$A$5:$A$3004,"&gt;="&amp;(TODAY()-30))/30,2))</f>
        <v/>
      </c>
      <c r="N183" s="14">
        <f>IF(A183="","",ROUNDUP(M183*N(K183)+N(L183),0))</f>
        <v/>
      </c>
      <c r="O183" s="14">
        <f>IF(A183="","",IF(J183&lt;=0,"TÜKENDİ",IF(J183&lt;=N183,"SİPARİŞ VER","yeterli")))</f>
        <v/>
      </c>
      <c r="P183" s="15">
        <f>IF(A183="","",J183*N(E183))</f>
        <v/>
      </c>
      <c r="Q183" s="16">
        <f>IF(OR(A183="",N(F183)=0),"",(F183-E183)/F183)</f>
        <v/>
      </c>
      <c r="R183" s="15">
        <f>IF(A183="","",J183*N(F183))</f>
        <v/>
      </c>
    </row>
    <row r="184">
      <c r="A184" s="14" t="n"/>
      <c r="B184" s="14" t="n"/>
      <c r="C184" s="14" t="n"/>
      <c r="D184" s="14" t="n"/>
      <c r="E184" s="15" t="n"/>
      <c r="F184" s="15" t="n"/>
      <c r="G184" s="14" t="n"/>
      <c r="H184" s="14">
        <f>IF(A184="","",SUMIFS(Hareketler!$E$5:$E$3004,Hareketler!$B$5:$B$3004,A184,Hareketler!$D$5:$D$3004,"Giriş")+SUMIFS(Hareketler!$E$5:$E$3004,Hareketler!$B$5:$B$3004,A184,Hareketler!$D$5:$D$3004,"İade girişi"))</f>
        <v/>
      </c>
      <c r="I184" s="14">
        <f>IF(A184="","",SUMIFS(Hareketler!$E$5:$E$3004,Hareketler!$B$5:$B$3004,A184,Hareketler!$D$5:$D$3004,"Çıkış")+SUMIFS(Hareketler!$E$5:$E$3004,Hareketler!$B$5:$B$3004,A184,Hareketler!$D$5:$D$3004,"Fire / kayıp"))</f>
        <v/>
      </c>
      <c r="J184" s="14">
        <f>IF(A184="","",N(G184)+H184-I184)</f>
        <v/>
      </c>
      <c r="K184" s="14" t="n"/>
      <c r="L184" s="14" t="n"/>
      <c r="M184" s="14">
        <f>IF(A184="","",ROUND(SUMIFS(Hareketler!$E$5:$E$3004,Hareketler!$B$5:$B$3004,A184,Hareketler!$D$5:$D$3004,"Çıkış",Hareketler!$A$5:$A$3004,"&gt;="&amp;(TODAY()-30))/30,2))</f>
        <v/>
      </c>
      <c r="N184" s="14">
        <f>IF(A184="","",ROUNDUP(M184*N(K184)+N(L184),0))</f>
        <v/>
      </c>
      <c r="O184" s="14">
        <f>IF(A184="","",IF(J184&lt;=0,"TÜKENDİ",IF(J184&lt;=N184,"SİPARİŞ VER","yeterli")))</f>
        <v/>
      </c>
      <c r="P184" s="15">
        <f>IF(A184="","",J184*N(E184))</f>
        <v/>
      </c>
      <c r="Q184" s="16">
        <f>IF(OR(A184="",N(F184)=0),"",(F184-E184)/F184)</f>
        <v/>
      </c>
      <c r="R184" s="15">
        <f>IF(A184="","",J184*N(F184))</f>
        <v/>
      </c>
    </row>
    <row r="185">
      <c r="A185" s="14" t="n"/>
      <c r="B185" s="14" t="n"/>
      <c r="C185" s="14" t="n"/>
      <c r="D185" s="14" t="n"/>
      <c r="E185" s="15" t="n"/>
      <c r="F185" s="15" t="n"/>
      <c r="G185" s="14" t="n"/>
      <c r="H185" s="14">
        <f>IF(A185="","",SUMIFS(Hareketler!$E$5:$E$3004,Hareketler!$B$5:$B$3004,A185,Hareketler!$D$5:$D$3004,"Giriş")+SUMIFS(Hareketler!$E$5:$E$3004,Hareketler!$B$5:$B$3004,A185,Hareketler!$D$5:$D$3004,"İade girişi"))</f>
        <v/>
      </c>
      <c r="I185" s="14">
        <f>IF(A185="","",SUMIFS(Hareketler!$E$5:$E$3004,Hareketler!$B$5:$B$3004,A185,Hareketler!$D$5:$D$3004,"Çıkış")+SUMIFS(Hareketler!$E$5:$E$3004,Hareketler!$B$5:$B$3004,A185,Hareketler!$D$5:$D$3004,"Fire / kayıp"))</f>
        <v/>
      </c>
      <c r="J185" s="14">
        <f>IF(A185="","",N(G185)+H185-I185)</f>
        <v/>
      </c>
      <c r="K185" s="14" t="n"/>
      <c r="L185" s="14" t="n"/>
      <c r="M185" s="14">
        <f>IF(A185="","",ROUND(SUMIFS(Hareketler!$E$5:$E$3004,Hareketler!$B$5:$B$3004,A185,Hareketler!$D$5:$D$3004,"Çıkış",Hareketler!$A$5:$A$3004,"&gt;="&amp;(TODAY()-30))/30,2))</f>
        <v/>
      </c>
      <c r="N185" s="14">
        <f>IF(A185="","",ROUNDUP(M185*N(K185)+N(L185),0))</f>
        <v/>
      </c>
      <c r="O185" s="14">
        <f>IF(A185="","",IF(J185&lt;=0,"TÜKENDİ",IF(J185&lt;=N185,"SİPARİŞ VER","yeterli")))</f>
        <v/>
      </c>
      <c r="P185" s="15">
        <f>IF(A185="","",J185*N(E185))</f>
        <v/>
      </c>
      <c r="Q185" s="16">
        <f>IF(OR(A185="",N(F185)=0),"",(F185-E185)/F185)</f>
        <v/>
      </c>
      <c r="R185" s="15">
        <f>IF(A185="","",J185*N(F185))</f>
        <v/>
      </c>
    </row>
    <row r="186">
      <c r="A186" s="14" t="n"/>
      <c r="B186" s="14" t="n"/>
      <c r="C186" s="14" t="n"/>
      <c r="D186" s="14" t="n"/>
      <c r="E186" s="15" t="n"/>
      <c r="F186" s="15" t="n"/>
      <c r="G186" s="14" t="n"/>
      <c r="H186" s="14">
        <f>IF(A186="","",SUMIFS(Hareketler!$E$5:$E$3004,Hareketler!$B$5:$B$3004,A186,Hareketler!$D$5:$D$3004,"Giriş")+SUMIFS(Hareketler!$E$5:$E$3004,Hareketler!$B$5:$B$3004,A186,Hareketler!$D$5:$D$3004,"İade girişi"))</f>
        <v/>
      </c>
      <c r="I186" s="14">
        <f>IF(A186="","",SUMIFS(Hareketler!$E$5:$E$3004,Hareketler!$B$5:$B$3004,A186,Hareketler!$D$5:$D$3004,"Çıkış")+SUMIFS(Hareketler!$E$5:$E$3004,Hareketler!$B$5:$B$3004,A186,Hareketler!$D$5:$D$3004,"Fire / kayıp"))</f>
        <v/>
      </c>
      <c r="J186" s="14">
        <f>IF(A186="","",N(G186)+H186-I186)</f>
        <v/>
      </c>
      <c r="K186" s="14" t="n"/>
      <c r="L186" s="14" t="n"/>
      <c r="M186" s="14">
        <f>IF(A186="","",ROUND(SUMIFS(Hareketler!$E$5:$E$3004,Hareketler!$B$5:$B$3004,A186,Hareketler!$D$5:$D$3004,"Çıkış",Hareketler!$A$5:$A$3004,"&gt;="&amp;(TODAY()-30))/30,2))</f>
        <v/>
      </c>
      <c r="N186" s="14">
        <f>IF(A186="","",ROUNDUP(M186*N(K186)+N(L186),0))</f>
        <v/>
      </c>
      <c r="O186" s="14">
        <f>IF(A186="","",IF(J186&lt;=0,"TÜKENDİ",IF(J186&lt;=N186,"SİPARİŞ VER","yeterli")))</f>
        <v/>
      </c>
      <c r="P186" s="15">
        <f>IF(A186="","",J186*N(E186))</f>
        <v/>
      </c>
      <c r="Q186" s="16">
        <f>IF(OR(A186="",N(F186)=0),"",(F186-E186)/F186)</f>
        <v/>
      </c>
      <c r="R186" s="15">
        <f>IF(A186="","",J186*N(F186))</f>
        <v/>
      </c>
    </row>
    <row r="187">
      <c r="A187" s="14" t="n"/>
      <c r="B187" s="14" t="n"/>
      <c r="C187" s="14" t="n"/>
      <c r="D187" s="14" t="n"/>
      <c r="E187" s="15" t="n"/>
      <c r="F187" s="15" t="n"/>
      <c r="G187" s="14" t="n"/>
      <c r="H187" s="14">
        <f>IF(A187="","",SUMIFS(Hareketler!$E$5:$E$3004,Hareketler!$B$5:$B$3004,A187,Hareketler!$D$5:$D$3004,"Giriş")+SUMIFS(Hareketler!$E$5:$E$3004,Hareketler!$B$5:$B$3004,A187,Hareketler!$D$5:$D$3004,"İade girişi"))</f>
        <v/>
      </c>
      <c r="I187" s="14">
        <f>IF(A187="","",SUMIFS(Hareketler!$E$5:$E$3004,Hareketler!$B$5:$B$3004,A187,Hareketler!$D$5:$D$3004,"Çıkış")+SUMIFS(Hareketler!$E$5:$E$3004,Hareketler!$B$5:$B$3004,A187,Hareketler!$D$5:$D$3004,"Fire / kayıp"))</f>
        <v/>
      </c>
      <c r="J187" s="14">
        <f>IF(A187="","",N(G187)+H187-I187)</f>
        <v/>
      </c>
      <c r="K187" s="14" t="n"/>
      <c r="L187" s="14" t="n"/>
      <c r="M187" s="14">
        <f>IF(A187="","",ROUND(SUMIFS(Hareketler!$E$5:$E$3004,Hareketler!$B$5:$B$3004,A187,Hareketler!$D$5:$D$3004,"Çıkış",Hareketler!$A$5:$A$3004,"&gt;="&amp;(TODAY()-30))/30,2))</f>
        <v/>
      </c>
      <c r="N187" s="14">
        <f>IF(A187="","",ROUNDUP(M187*N(K187)+N(L187),0))</f>
        <v/>
      </c>
      <c r="O187" s="14">
        <f>IF(A187="","",IF(J187&lt;=0,"TÜKENDİ",IF(J187&lt;=N187,"SİPARİŞ VER","yeterli")))</f>
        <v/>
      </c>
      <c r="P187" s="15">
        <f>IF(A187="","",J187*N(E187))</f>
        <v/>
      </c>
      <c r="Q187" s="16">
        <f>IF(OR(A187="",N(F187)=0),"",(F187-E187)/F187)</f>
        <v/>
      </c>
      <c r="R187" s="15">
        <f>IF(A187="","",J187*N(F187))</f>
        <v/>
      </c>
    </row>
    <row r="188">
      <c r="A188" s="14" t="n"/>
      <c r="B188" s="14" t="n"/>
      <c r="C188" s="14" t="n"/>
      <c r="D188" s="14" t="n"/>
      <c r="E188" s="15" t="n"/>
      <c r="F188" s="15" t="n"/>
      <c r="G188" s="14" t="n"/>
      <c r="H188" s="14">
        <f>IF(A188="","",SUMIFS(Hareketler!$E$5:$E$3004,Hareketler!$B$5:$B$3004,A188,Hareketler!$D$5:$D$3004,"Giriş")+SUMIFS(Hareketler!$E$5:$E$3004,Hareketler!$B$5:$B$3004,A188,Hareketler!$D$5:$D$3004,"İade girişi"))</f>
        <v/>
      </c>
      <c r="I188" s="14">
        <f>IF(A188="","",SUMIFS(Hareketler!$E$5:$E$3004,Hareketler!$B$5:$B$3004,A188,Hareketler!$D$5:$D$3004,"Çıkış")+SUMIFS(Hareketler!$E$5:$E$3004,Hareketler!$B$5:$B$3004,A188,Hareketler!$D$5:$D$3004,"Fire / kayıp"))</f>
        <v/>
      </c>
      <c r="J188" s="14">
        <f>IF(A188="","",N(G188)+H188-I188)</f>
        <v/>
      </c>
      <c r="K188" s="14" t="n"/>
      <c r="L188" s="14" t="n"/>
      <c r="M188" s="14">
        <f>IF(A188="","",ROUND(SUMIFS(Hareketler!$E$5:$E$3004,Hareketler!$B$5:$B$3004,A188,Hareketler!$D$5:$D$3004,"Çıkış",Hareketler!$A$5:$A$3004,"&gt;="&amp;(TODAY()-30))/30,2))</f>
        <v/>
      </c>
      <c r="N188" s="14">
        <f>IF(A188="","",ROUNDUP(M188*N(K188)+N(L188),0))</f>
        <v/>
      </c>
      <c r="O188" s="14">
        <f>IF(A188="","",IF(J188&lt;=0,"TÜKENDİ",IF(J188&lt;=N188,"SİPARİŞ VER","yeterli")))</f>
        <v/>
      </c>
      <c r="P188" s="15">
        <f>IF(A188="","",J188*N(E188))</f>
        <v/>
      </c>
      <c r="Q188" s="16">
        <f>IF(OR(A188="",N(F188)=0),"",(F188-E188)/F188)</f>
        <v/>
      </c>
      <c r="R188" s="15">
        <f>IF(A188="","",J188*N(F188))</f>
        <v/>
      </c>
    </row>
    <row r="189">
      <c r="A189" s="14" t="n"/>
      <c r="B189" s="14" t="n"/>
      <c r="C189" s="14" t="n"/>
      <c r="D189" s="14" t="n"/>
      <c r="E189" s="15" t="n"/>
      <c r="F189" s="15" t="n"/>
      <c r="G189" s="14" t="n"/>
      <c r="H189" s="14">
        <f>IF(A189="","",SUMIFS(Hareketler!$E$5:$E$3004,Hareketler!$B$5:$B$3004,A189,Hareketler!$D$5:$D$3004,"Giriş")+SUMIFS(Hareketler!$E$5:$E$3004,Hareketler!$B$5:$B$3004,A189,Hareketler!$D$5:$D$3004,"İade girişi"))</f>
        <v/>
      </c>
      <c r="I189" s="14">
        <f>IF(A189="","",SUMIFS(Hareketler!$E$5:$E$3004,Hareketler!$B$5:$B$3004,A189,Hareketler!$D$5:$D$3004,"Çıkış")+SUMIFS(Hareketler!$E$5:$E$3004,Hareketler!$B$5:$B$3004,A189,Hareketler!$D$5:$D$3004,"Fire / kayıp"))</f>
        <v/>
      </c>
      <c r="J189" s="14">
        <f>IF(A189="","",N(G189)+H189-I189)</f>
        <v/>
      </c>
      <c r="K189" s="14" t="n"/>
      <c r="L189" s="14" t="n"/>
      <c r="M189" s="14">
        <f>IF(A189="","",ROUND(SUMIFS(Hareketler!$E$5:$E$3004,Hareketler!$B$5:$B$3004,A189,Hareketler!$D$5:$D$3004,"Çıkış",Hareketler!$A$5:$A$3004,"&gt;="&amp;(TODAY()-30))/30,2))</f>
        <v/>
      </c>
      <c r="N189" s="14">
        <f>IF(A189="","",ROUNDUP(M189*N(K189)+N(L189),0))</f>
        <v/>
      </c>
      <c r="O189" s="14">
        <f>IF(A189="","",IF(J189&lt;=0,"TÜKENDİ",IF(J189&lt;=N189,"SİPARİŞ VER","yeterli")))</f>
        <v/>
      </c>
      <c r="P189" s="15">
        <f>IF(A189="","",J189*N(E189))</f>
        <v/>
      </c>
      <c r="Q189" s="16">
        <f>IF(OR(A189="",N(F189)=0),"",(F189-E189)/F189)</f>
        <v/>
      </c>
      <c r="R189" s="15">
        <f>IF(A189="","",J189*N(F189))</f>
        <v/>
      </c>
    </row>
    <row r="190">
      <c r="A190" s="14" t="n"/>
      <c r="B190" s="14" t="n"/>
      <c r="C190" s="14" t="n"/>
      <c r="D190" s="14" t="n"/>
      <c r="E190" s="15" t="n"/>
      <c r="F190" s="15" t="n"/>
      <c r="G190" s="14" t="n"/>
      <c r="H190" s="14">
        <f>IF(A190="","",SUMIFS(Hareketler!$E$5:$E$3004,Hareketler!$B$5:$B$3004,A190,Hareketler!$D$5:$D$3004,"Giriş")+SUMIFS(Hareketler!$E$5:$E$3004,Hareketler!$B$5:$B$3004,A190,Hareketler!$D$5:$D$3004,"İade girişi"))</f>
        <v/>
      </c>
      <c r="I190" s="14">
        <f>IF(A190="","",SUMIFS(Hareketler!$E$5:$E$3004,Hareketler!$B$5:$B$3004,A190,Hareketler!$D$5:$D$3004,"Çıkış")+SUMIFS(Hareketler!$E$5:$E$3004,Hareketler!$B$5:$B$3004,A190,Hareketler!$D$5:$D$3004,"Fire / kayıp"))</f>
        <v/>
      </c>
      <c r="J190" s="14">
        <f>IF(A190="","",N(G190)+H190-I190)</f>
        <v/>
      </c>
      <c r="K190" s="14" t="n"/>
      <c r="L190" s="14" t="n"/>
      <c r="M190" s="14">
        <f>IF(A190="","",ROUND(SUMIFS(Hareketler!$E$5:$E$3004,Hareketler!$B$5:$B$3004,A190,Hareketler!$D$5:$D$3004,"Çıkış",Hareketler!$A$5:$A$3004,"&gt;="&amp;(TODAY()-30))/30,2))</f>
        <v/>
      </c>
      <c r="N190" s="14">
        <f>IF(A190="","",ROUNDUP(M190*N(K190)+N(L190),0))</f>
        <v/>
      </c>
      <c r="O190" s="14">
        <f>IF(A190="","",IF(J190&lt;=0,"TÜKENDİ",IF(J190&lt;=N190,"SİPARİŞ VER","yeterli")))</f>
        <v/>
      </c>
      <c r="P190" s="15">
        <f>IF(A190="","",J190*N(E190))</f>
        <v/>
      </c>
      <c r="Q190" s="16">
        <f>IF(OR(A190="",N(F190)=0),"",(F190-E190)/F190)</f>
        <v/>
      </c>
      <c r="R190" s="15">
        <f>IF(A190="","",J190*N(F190))</f>
        <v/>
      </c>
    </row>
    <row r="191">
      <c r="A191" s="14" t="n"/>
      <c r="B191" s="14" t="n"/>
      <c r="C191" s="14" t="n"/>
      <c r="D191" s="14" t="n"/>
      <c r="E191" s="15" t="n"/>
      <c r="F191" s="15" t="n"/>
      <c r="G191" s="14" t="n"/>
      <c r="H191" s="14">
        <f>IF(A191="","",SUMIFS(Hareketler!$E$5:$E$3004,Hareketler!$B$5:$B$3004,A191,Hareketler!$D$5:$D$3004,"Giriş")+SUMIFS(Hareketler!$E$5:$E$3004,Hareketler!$B$5:$B$3004,A191,Hareketler!$D$5:$D$3004,"İade girişi"))</f>
        <v/>
      </c>
      <c r="I191" s="14">
        <f>IF(A191="","",SUMIFS(Hareketler!$E$5:$E$3004,Hareketler!$B$5:$B$3004,A191,Hareketler!$D$5:$D$3004,"Çıkış")+SUMIFS(Hareketler!$E$5:$E$3004,Hareketler!$B$5:$B$3004,A191,Hareketler!$D$5:$D$3004,"Fire / kayıp"))</f>
        <v/>
      </c>
      <c r="J191" s="14">
        <f>IF(A191="","",N(G191)+H191-I191)</f>
        <v/>
      </c>
      <c r="K191" s="14" t="n"/>
      <c r="L191" s="14" t="n"/>
      <c r="M191" s="14">
        <f>IF(A191="","",ROUND(SUMIFS(Hareketler!$E$5:$E$3004,Hareketler!$B$5:$B$3004,A191,Hareketler!$D$5:$D$3004,"Çıkış",Hareketler!$A$5:$A$3004,"&gt;="&amp;(TODAY()-30))/30,2))</f>
        <v/>
      </c>
      <c r="N191" s="14">
        <f>IF(A191="","",ROUNDUP(M191*N(K191)+N(L191),0))</f>
        <v/>
      </c>
      <c r="O191" s="14">
        <f>IF(A191="","",IF(J191&lt;=0,"TÜKENDİ",IF(J191&lt;=N191,"SİPARİŞ VER","yeterli")))</f>
        <v/>
      </c>
      <c r="P191" s="15">
        <f>IF(A191="","",J191*N(E191))</f>
        <v/>
      </c>
      <c r="Q191" s="16">
        <f>IF(OR(A191="",N(F191)=0),"",(F191-E191)/F191)</f>
        <v/>
      </c>
      <c r="R191" s="15">
        <f>IF(A191="","",J191*N(F191))</f>
        <v/>
      </c>
    </row>
    <row r="192">
      <c r="A192" s="14" t="n"/>
      <c r="B192" s="14" t="n"/>
      <c r="C192" s="14" t="n"/>
      <c r="D192" s="14" t="n"/>
      <c r="E192" s="15" t="n"/>
      <c r="F192" s="15" t="n"/>
      <c r="G192" s="14" t="n"/>
      <c r="H192" s="14">
        <f>IF(A192="","",SUMIFS(Hareketler!$E$5:$E$3004,Hareketler!$B$5:$B$3004,A192,Hareketler!$D$5:$D$3004,"Giriş")+SUMIFS(Hareketler!$E$5:$E$3004,Hareketler!$B$5:$B$3004,A192,Hareketler!$D$5:$D$3004,"İade girişi"))</f>
        <v/>
      </c>
      <c r="I192" s="14">
        <f>IF(A192="","",SUMIFS(Hareketler!$E$5:$E$3004,Hareketler!$B$5:$B$3004,A192,Hareketler!$D$5:$D$3004,"Çıkış")+SUMIFS(Hareketler!$E$5:$E$3004,Hareketler!$B$5:$B$3004,A192,Hareketler!$D$5:$D$3004,"Fire / kayıp"))</f>
        <v/>
      </c>
      <c r="J192" s="14">
        <f>IF(A192="","",N(G192)+H192-I192)</f>
        <v/>
      </c>
      <c r="K192" s="14" t="n"/>
      <c r="L192" s="14" t="n"/>
      <c r="M192" s="14">
        <f>IF(A192="","",ROUND(SUMIFS(Hareketler!$E$5:$E$3004,Hareketler!$B$5:$B$3004,A192,Hareketler!$D$5:$D$3004,"Çıkış",Hareketler!$A$5:$A$3004,"&gt;="&amp;(TODAY()-30))/30,2))</f>
        <v/>
      </c>
      <c r="N192" s="14">
        <f>IF(A192="","",ROUNDUP(M192*N(K192)+N(L192),0))</f>
        <v/>
      </c>
      <c r="O192" s="14">
        <f>IF(A192="","",IF(J192&lt;=0,"TÜKENDİ",IF(J192&lt;=N192,"SİPARİŞ VER","yeterli")))</f>
        <v/>
      </c>
      <c r="P192" s="15">
        <f>IF(A192="","",J192*N(E192))</f>
        <v/>
      </c>
      <c r="Q192" s="16">
        <f>IF(OR(A192="",N(F192)=0),"",(F192-E192)/F192)</f>
        <v/>
      </c>
      <c r="R192" s="15">
        <f>IF(A192="","",J192*N(F192))</f>
        <v/>
      </c>
    </row>
    <row r="193">
      <c r="A193" s="14" t="n"/>
      <c r="B193" s="14" t="n"/>
      <c r="C193" s="14" t="n"/>
      <c r="D193" s="14" t="n"/>
      <c r="E193" s="15" t="n"/>
      <c r="F193" s="15" t="n"/>
      <c r="G193" s="14" t="n"/>
      <c r="H193" s="14">
        <f>IF(A193="","",SUMIFS(Hareketler!$E$5:$E$3004,Hareketler!$B$5:$B$3004,A193,Hareketler!$D$5:$D$3004,"Giriş")+SUMIFS(Hareketler!$E$5:$E$3004,Hareketler!$B$5:$B$3004,A193,Hareketler!$D$5:$D$3004,"İade girişi"))</f>
        <v/>
      </c>
      <c r="I193" s="14">
        <f>IF(A193="","",SUMIFS(Hareketler!$E$5:$E$3004,Hareketler!$B$5:$B$3004,A193,Hareketler!$D$5:$D$3004,"Çıkış")+SUMIFS(Hareketler!$E$5:$E$3004,Hareketler!$B$5:$B$3004,A193,Hareketler!$D$5:$D$3004,"Fire / kayıp"))</f>
        <v/>
      </c>
      <c r="J193" s="14">
        <f>IF(A193="","",N(G193)+H193-I193)</f>
        <v/>
      </c>
      <c r="K193" s="14" t="n"/>
      <c r="L193" s="14" t="n"/>
      <c r="M193" s="14">
        <f>IF(A193="","",ROUND(SUMIFS(Hareketler!$E$5:$E$3004,Hareketler!$B$5:$B$3004,A193,Hareketler!$D$5:$D$3004,"Çıkış",Hareketler!$A$5:$A$3004,"&gt;="&amp;(TODAY()-30))/30,2))</f>
        <v/>
      </c>
      <c r="N193" s="14">
        <f>IF(A193="","",ROUNDUP(M193*N(K193)+N(L193),0))</f>
        <v/>
      </c>
      <c r="O193" s="14">
        <f>IF(A193="","",IF(J193&lt;=0,"TÜKENDİ",IF(J193&lt;=N193,"SİPARİŞ VER","yeterli")))</f>
        <v/>
      </c>
      <c r="P193" s="15">
        <f>IF(A193="","",J193*N(E193))</f>
        <v/>
      </c>
      <c r="Q193" s="16">
        <f>IF(OR(A193="",N(F193)=0),"",(F193-E193)/F193)</f>
        <v/>
      </c>
      <c r="R193" s="15">
        <f>IF(A193="","",J193*N(F193))</f>
        <v/>
      </c>
    </row>
    <row r="194">
      <c r="A194" s="14" t="n"/>
      <c r="B194" s="14" t="n"/>
      <c r="C194" s="14" t="n"/>
      <c r="D194" s="14" t="n"/>
      <c r="E194" s="15" t="n"/>
      <c r="F194" s="15" t="n"/>
      <c r="G194" s="14" t="n"/>
      <c r="H194" s="14">
        <f>IF(A194="","",SUMIFS(Hareketler!$E$5:$E$3004,Hareketler!$B$5:$B$3004,A194,Hareketler!$D$5:$D$3004,"Giriş")+SUMIFS(Hareketler!$E$5:$E$3004,Hareketler!$B$5:$B$3004,A194,Hareketler!$D$5:$D$3004,"İade girişi"))</f>
        <v/>
      </c>
      <c r="I194" s="14">
        <f>IF(A194="","",SUMIFS(Hareketler!$E$5:$E$3004,Hareketler!$B$5:$B$3004,A194,Hareketler!$D$5:$D$3004,"Çıkış")+SUMIFS(Hareketler!$E$5:$E$3004,Hareketler!$B$5:$B$3004,A194,Hareketler!$D$5:$D$3004,"Fire / kayıp"))</f>
        <v/>
      </c>
      <c r="J194" s="14">
        <f>IF(A194="","",N(G194)+H194-I194)</f>
        <v/>
      </c>
      <c r="K194" s="14" t="n"/>
      <c r="L194" s="14" t="n"/>
      <c r="M194" s="14">
        <f>IF(A194="","",ROUND(SUMIFS(Hareketler!$E$5:$E$3004,Hareketler!$B$5:$B$3004,A194,Hareketler!$D$5:$D$3004,"Çıkış",Hareketler!$A$5:$A$3004,"&gt;="&amp;(TODAY()-30))/30,2))</f>
        <v/>
      </c>
      <c r="N194" s="14">
        <f>IF(A194="","",ROUNDUP(M194*N(K194)+N(L194),0))</f>
        <v/>
      </c>
      <c r="O194" s="14">
        <f>IF(A194="","",IF(J194&lt;=0,"TÜKENDİ",IF(J194&lt;=N194,"SİPARİŞ VER","yeterli")))</f>
        <v/>
      </c>
      <c r="P194" s="15">
        <f>IF(A194="","",J194*N(E194))</f>
        <v/>
      </c>
      <c r="Q194" s="16">
        <f>IF(OR(A194="",N(F194)=0),"",(F194-E194)/F194)</f>
        <v/>
      </c>
      <c r="R194" s="15">
        <f>IF(A194="","",J194*N(F194))</f>
        <v/>
      </c>
    </row>
    <row r="195">
      <c r="A195" s="14" t="n"/>
      <c r="B195" s="14" t="n"/>
      <c r="C195" s="14" t="n"/>
      <c r="D195" s="14" t="n"/>
      <c r="E195" s="15" t="n"/>
      <c r="F195" s="15" t="n"/>
      <c r="G195" s="14" t="n"/>
      <c r="H195" s="14">
        <f>IF(A195="","",SUMIFS(Hareketler!$E$5:$E$3004,Hareketler!$B$5:$B$3004,A195,Hareketler!$D$5:$D$3004,"Giriş")+SUMIFS(Hareketler!$E$5:$E$3004,Hareketler!$B$5:$B$3004,A195,Hareketler!$D$5:$D$3004,"İade girişi"))</f>
        <v/>
      </c>
      <c r="I195" s="14">
        <f>IF(A195="","",SUMIFS(Hareketler!$E$5:$E$3004,Hareketler!$B$5:$B$3004,A195,Hareketler!$D$5:$D$3004,"Çıkış")+SUMIFS(Hareketler!$E$5:$E$3004,Hareketler!$B$5:$B$3004,A195,Hareketler!$D$5:$D$3004,"Fire / kayıp"))</f>
        <v/>
      </c>
      <c r="J195" s="14">
        <f>IF(A195="","",N(G195)+H195-I195)</f>
        <v/>
      </c>
      <c r="K195" s="14" t="n"/>
      <c r="L195" s="14" t="n"/>
      <c r="M195" s="14">
        <f>IF(A195="","",ROUND(SUMIFS(Hareketler!$E$5:$E$3004,Hareketler!$B$5:$B$3004,A195,Hareketler!$D$5:$D$3004,"Çıkış",Hareketler!$A$5:$A$3004,"&gt;="&amp;(TODAY()-30))/30,2))</f>
        <v/>
      </c>
      <c r="N195" s="14">
        <f>IF(A195="","",ROUNDUP(M195*N(K195)+N(L195),0))</f>
        <v/>
      </c>
      <c r="O195" s="14">
        <f>IF(A195="","",IF(J195&lt;=0,"TÜKENDİ",IF(J195&lt;=N195,"SİPARİŞ VER","yeterli")))</f>
        <v/>
      </c>
      <c r="P195" s="15">
        <f>IF(A195="","",J195*N(E195))</f>
        <v/>
      </c>
      <c r="Q195" s="16">
        <f>IF(OR(A195="",N(F195)=0),"",(F195-E195)/F195)</f>
        <v/>
      </c>
      <c r="R195" s="15">
        <f>IF(A195="","",J195*N(F195))</f>
        <v/>
      </c>
    </row>
    <row r="196">
      <c r="A196" s="14" t="n"/>
      <c r="B196" s="14" t="n"/>
      <c r="C196" s="14" t="n"/>
      <c r="D196" s="14" t="n"/>
      <c r="E196" s="15" t="n"/>
      <c r="F196" s="15" t="n"/>
      <c r="G196" s="14" t="n"/>
      <c r="H196" s="14">
        <f>IF(A196="","",SUMIFS(Hareketler!$E$5:$E$3004,Hareketler!$B$5:$B$3004,A196,Hareketler!$D$5:$D$3004,"Giriş")+SUMIFS(Hareketler!$E$5:$E$3004,Hareketler!$B$5:$B$3004,A196,Hareketler!$D$5:$D$3004,"İade girişi"))</f>
        <v/>
      </c>
      <c r="I196" s="14">
        <f>IF(A196="","",SUMIFS(Hareketler!$E$5:$E$3004,Hareketler!$B$5:$B$3004,A196,Hareketler!$D$5:$D$3004,"Çıkış")+SUMIFS(Hareketler!$E$5:$E$3004,Hareketler!$B$5:$B$3004,A196,Hareketler!$D$5:$D$3004,"Fire / kayıp"))</f>
        <v/>
      </c>
      <c r="J196" s="14">
        <f>IF(A196="","",N(G196)+H196-I196)</f>
        <v/>
      </c>
      <c r="K196" s="14" t="n"/>
      <c r="L196" s="14" t="n"/>
      <c r="M196" s="14">
        <f>IF(A196="","",ROUND(SUMIFS(Hareketler!$E$5:$E$3004,Hareketler!$B$5:$B$3004,A196,Hareketler!$D$5:$D$3004,"Çıkış",Hareketler!$A$5:$A$3004,"&gt;="&amp;(TODAY()-30))/30,2))</f>
        <v/>
      </c>
      <c r="N196" s="14">
        <f>IF(A196="","",ROUNDUP(M196*N(K196)+N(L196),0))</f>
        <v/>
      </c>
      <c r="O196" s="14">
        <f>IF(A196="","",IF(J196&lt;=0,"TÜKENDİ",IF(J196&lt;=N196,"SİPARİŞ VER","yeterli")))</f>
        <v/>
      </c>
      <c r="P196" s="15">
        <f>IF(A196="","",J196*N(E196))</f>
        <v/>
      </c>
      <c r="Q196" s="16">
        <f>IF(OR(A196="",N(F196)=0),"",(F196-E196)/F196)</f>
        <v/>
      </c>
      <c r="R196" s="15">
        <f>IF(A196="","",J196*N(F196))</f>
        <v/>
      </c>
    </row>
    <row r="197">
      <c r="A197" s="14" t="n"/>
      <c r="B197" s="14" t="n"/>
      <c r="C197" s="14" t="n"/>
      <c r="D197" s="14" t="n"/>
      <c r="E197" s="15" t="n"/>
      <c r="F197" s="15" t="n"/>
      <c r="G197" s="14" t="n"/>
      <c r="H197" s="14">
        <f>IF(A197="","",SUMIFS(Hareketler!$E$5:$E$3004,Hareketler!$B$5:$B$3004,A197,Hareketler!$D$5:$D$3004,"Giriş")+SUMIFS(Hareketler!$E$5:$E$3004,Hareketler!$B$5:$B$3004,A197,Hareketler!$D$5:$D$3004,"İade girişi"))</f>
        <v/>
      </c>
      <c r="I197" s="14">
        <f>IF(A197="","",SUMIFS(Hareketler!$E$5:$E$3004,Hareketler!$B$5:$B$3004,A197,Hareketler!$D$5:$D$3004,"Çıkış")+SUMIFS(Hareketler!$E$5:$E$3004,Hareketler!$B$5:$B$3004,A197,Hareketler!$D$5:$D$3004,"Fire / kayıp"))</f>
        <v/>
      </c>
      <c r="J197" s="14">
        <f>IF(A197="","",N(G197)+H197-I197)</f>
        <v/>
      </c>
      <c r="K197" s="14" t="n"/>
      <c r="L197" s="14" t="n"/>
      <c r="M197" s="14">
        <f>IF(A197="","",ROUND(SUMIFS(Hareketler!$E$5:$E$3004,Hareketler!$B$5:$B$3004,A197,Hareketler!$D$5:$D$3004,"Çıkış",Hareketler!$A$5:$A$3004,"&gt;="&amp;(TODAY()-30))/30,2))</f>
        <v/>
      </c>
      <c r="N197" s="14">
        <f>IF(A197="","",ROUNDUP(M197*N(K197)+N(L197),0))</f>
        <v/>
      </c>
      <c r="O197" s="14">
        <f>IF(A197="","",IF(J197&lt;=0,"TÜKENDİ",IF(J197&lt;=N197,"SİPARİŞ VER","yeterli")))</f>
        <v/>
      </c>
      <c r="P197" s="15">
        <f>IF(A197="","",J197*N(E197))</f>
        <v/>
      </c>
      <c r="Q197" s="16">
        <f>IF(OR(A197="",N(F197)=0),"",(F197-E197)/F197)</f>
        <v/>
      </c>
      <c r="R197" s="15">
        <f>IF(A197="","",J197*N(F197))</f>
        <v/>
      </c>
    </row>
    <row r="198">
      <c r="A198" s="14" t="n"/>
      <c r="B198" s="14" t="n"/>
      <c r="C198" s="14" t="n"/>
      <c r="D198" s="14" t="n"/>
      <c r="E198" s="15" t="n"/>
      <c r="F198" s="15" t="n"/>
      <c r="G198" s="14" t="n"/>
      <c r="H198" s="14">
        <f>IF(A198="","",SUMIFS(Hareketler!$E$5:$E$3004,Hareketler!$B$5:$B$3004,A198,Hareketler!$D$5:$D$3004,"Giriş")+SUMIFS(Hareketler!$E$5:$E$3004,Hareketler!$B$5:$B$3004,A198,Hareketler!$D$5:$D$3004,"İade girişi"))</f>
        <v/>
      </c>
      <c r="I198" s="14">
        <f>IF(A198="","",SUMIFS(Hareketler!$E$5:$E$3004,Hareketler!$B$5:$B$3004,A198,Hareketler!$D$5:$D$3004,"Çıkış")+SUMIFS(Hareketler!$E$5:$E$3004,Hareketler!$B$5:$B$3004,A198,Hareketler!$D$5:$D$3004,"Fire / kayıp"))</f>
        <v/>
      </c>
      <c r="J198" s="14">
        <f>IF(A198="","",N(G198)+H198-I198)</f>
        <v/>
      </c>
      <c r="K198" s="14" t="n"/>
      <c r="L198" s="14" t="n"/>
      <c r="M198" s="14">
        <f>IF(A198="","",ROUND(SUMIFS(Hareketler!$E$5:$E$3004,Hareketler!$B$5:$B$3004,A198,Hareketler!$D$5:$D$3004,"Çıkış",Hareketler!$A$5:$A$3004,"&gt;="&amp;(TODAY()-30))/30,2))</f>
        <v/>
      </c>
      <c r="N198" s="14">
        <f>IF(A198="","",ROUNDUP(M198*N(K198)+N(L198),0))</f>
        <v/>
      </c>
      <c r="O198" s="14">
        <f>IF(A198="","",IF(J198&lt;=0,"TÜKENDİ",IF(J198&lt;=N198,"SİPARİŞ VER","yeterli")))</f>
        <v/>
      </c>
      <c r="P198" s="15">
        <f>IF(A198="","",J198*N(E198))</f>
        <v/>
      </c>
      <c r="Q198" s="16">
        <f>IF(OR(A198="",N(F198)=0),"",(F198-E198)/F198)</f>
        <v/>
      </c>
      <c r="R198" s="15">
        <f>IF(A198="","",J198*N(F198))</f>
        <v/>
      </c>
    </row>
    <row r="199">
      <c r="A199" s="14" t="n"/>
      <c r="B199" s="14" t="n"/>
      <c r="C199" s="14" t="n"/>
      <c r="D199" s="14" t="n"/>
      <c r="E199" s="15" t="n"/>
      <c r="F199" s="15" t="n"/>
      <c r="G199" s="14" t="n"/>
      <c r="H199" s="14">
        <f>IF(A199="","",SUMIFS(Hareketler!$E$5:$E$3004,Hareketler!$B$5:$B$3004,A199,Hareketler!$D$5:$D$3004,"Giriş")+SUMIFS(Hareketler!$E$5:$E$3004,Hareketler!$B$5:$B$3004,A199,Hareketler!$D$5:$D$3004,"İade girişi"))</f>
        <v/>
      </c>
      <c r="I199" s="14">
        <f>IF(A199="","",SUMIFS(Hareketler!$E$5:$E$3004,Hareketler!$B$5:$B$3004,A199,Hareketler!$D$5:$D$3004,"Çıkış")+SUMIFS(Hareketler!$E$5:$E$3004,Hareketler!$B$5:$B$3004,A199,Hareketler!$D$5:$D$3004,"Fire / kayıp"))</f>
        <v/>
      </c>
      <c r="J199" s="14">
        <f>IF(A199="","",N(G199)+H199-I199)</f>
        <v/>
      </c>
      <c r="K199" s="14" t="n"/>
      <c r="L199" s="14" t="n"/>
      <c r="M199" s="14">
        <f>IF(A199="","",ROUND(SUMIFS(Hareketler!$E$5:$E$3004,Hareketler!$B$5:$B$3004,A199,Hareketler!$D$5:$D$3004,"Çıkış",Hareketler!$A$5:$A$3004,"&gt;="&amp;(TODAY()-30))/30,2))</f>
        <v/>
      </c>
      <c r="N199" s="14">
        <f>IF(A199="","",ROUNDUP(M199*N(K199)+N(L199),0))</f>
        <v/>
      </c>
      <c r="O199" s="14">
        <f>IF(A199="","",IF(J199&lt;=0,"TÜKENDİ",IF(J199&lt;=N199,"SİPARİŞ VER","yeterli")))</f>
        <v/>
      </c>
      <c r="P199" s="15">
        <f>IF(A199="","",J199*N(E199))</f>
        <v/>
      </c>
      <c r="Q199" s="16">
        <f>IF(OR(A199="",N(F199)=0),"",(F199-E199)/F199)</f>
        <v/>
      </c>
      <c r="R199" s="15">
        <f>IF(A199="","",J199*N(F199))</f>
        <v/>
      </c>
    </row>
    <row r="200">
      <c r="A200" s="14" t="n"/>
      <c r="B200" s="14" t="n"/>
      <c r="C200" s="14" t="n"/>
      <c r="D200" s="14" t="n"/>
      <c r="E200" s="15" t="n"/>
      <c r="F200" s="15" t="n"/>
      <c r="G200" s="14" t="n"/>
      <c r="H200" s="14">
        <f>IF(A200="","",SUMIFS(Hareketler!$E$5:$E$3004,Hareketler!$B$5:$B$3004,A200,Hareketler!$D$5:$D$3004,"Giriş")+SUMIFS(Hareketler!$E$5:$E$3004,Hareketler!$B$5:$B$3004,A200,Hareketler!$D$5:$D$3004,"İade girişi"))</f>
        <v/>
      </c>
      <c r="I200" s="14">
        <f>IF(A200="","",SUMIFS(Hareketler!$E$5:$E$3004,Hareketler!$B$5:$B$3004,A200,Hareketler!$D$5:$D$3004,"Çıkış")+SUMIFS(Hareketler!$E$5:$E$3004,Hareketler!$B$5:$B$3004,A200,Hareketler!$D$5:$D$3004,"Fire / kayıp"))</f>
        <v/>
      </c>
      <c r="J200" s="14">
        <f>IF(A200="","",N(G200)+H200-I200)</f>
        <v/>
      </c>
      <c r="K200" s="14" t="n"/>
      <c r="L200" s="14" t="n"/>
      <c r="M200" s="14">
        <f>IF(A200="","",ROUND(SUMIFS(Hareketler!$E$5:$E$3004,Hareketler!$B$5:$B$3004,A200,Hareketler!$D$5:$D$3004,"Çıkış",Hareketler!$A$5:$A$3004,"&gt;="&amp;(TODAY()-30))/30,2))</f>
        <v/>
      </c>
      <c r="N200" s="14">
        <f>IF(A200="","",ROUNDUP(M200*N(K200)+N(L200),0))</f>
        <v/>
      </c>
      <c r="O200" s="14">
        <f>IF(A200="","",IF(J200&lt;=0,"TÜKENDİ",IF(J200&lt;=N200,"SİPARİŞ VER","yeterli")))</f>
        <v/>
      </c>
      <c r="P200" s="15">
        <f>IF(A200="","",J200*N(E200))</f>
        <v/>
      </c>
      <c r="Q200" s="16">
        <f>IF(OR(A200="",N(F200)=0),"",(F200-E200)/F200)</f>
        <v/>
      </c>
      <c r="R200" s="15">
        <f>IF(A200="","",J200*N(F200))</f>
        <v/>
      </c>
    </row>
    <row r="201">
      <c r="A201" s="14" t="n"/>
      <c r="B201" s="14" t="n"/>
      <c r="C201" s="14" t="n"/>
      <c r="D201" s="14" t="n"/>
      <c r="E201" s="15" t="n"/>
      <c r="F201" s="15" t="n"/>
      <c r="G201" s="14" t="n"/>
      <c r="H201" s="14">
        <f>IF(A201="","",SUMIFS(Hareketler!$E$5:$E$3004,Hareketler!$B$5:$B$3004,A201,Hareketler!$D$5:$D$3004,"Giriş")+SUMIFS(Hareketler!$E$5:$E$3004,Hareketler!$B$5:$B$3004,A201,Hareketler!$D$5:$D$3004,"İade girişi"))</f>
        <v/>
      </c>
      <c r="I201" s="14">
        <f>IF(A201="","",SUMIFS(Hareketler!$E$5:$E$3004,Hareketler!$B$5:$B$3004,A201,Hareketler!$D$5:$D$3004,"Çıkış")+SUMIFS(Hareketler!$E$5:$E$3004,Hareketler!$B$5:$B$3004,A201,Hareketler!$D$5:$D$3004,"Fire / kayıp"))</f>
        <v/>
      </c>
      <c r="J201" s="14">
        <f>IF(A201="","",N(G201)+H201-I201)</f>
        <v/>
      </c>
      <c r="K201" s="14" t="n"/>
      <c r="L201" s="14" t="n"/>
      <c r="M201" s="14">
        <f>IF(A201="","",ROUND(SUMIFS(Hareketler!$E$5:$E$3004,Hareketler!$B$5:$B$3004,A201,Hareketler!$D$5:$D$3004,"Çıkış",Hareketler!$A$5:$A$3004,"&gt;="&amp;(TODAY()-30))/30,2))</f>
        <v/>
      </c>
      <c r="N201" s="14">
        <f>IF(A201="","",ROUNDUP(M201*N(K201)+N(L201),0))</f>
        <v/>
      </c>
      <c r="O201" s="14">
        <f>IF(A201="","",IF(J201&lt;=0,"TÜKENDİ",IF(J201&lt;=N201,"SİPARİŞ VER","yeterli")))</f>
        <v/>
      </c>
      <c r="P201" s="15">
        <f>IF(A201="","",J201*N(E201))</f>
        <v/>
      </c>
      <c r="Q201" s="16">
        <f>IF(OR(A201="",N(F201)=0),"",(F201-E201)/F201)</f>
        <v/>
      </c>
      <c r="R201" s="15">
        <f>IF(A201="","",J201*N(F201))</f>
        <v/>
      </c>
    </row>
    <row r="202">
      <c r="A202" s="14" t="n"/>
      <c r="B202" s="14" t="n"/>
      <c r="C202" s="14" t="n"/>
      <c r="D202" s="14" t="n"/>
      <c r="E202" s="15" t="n"/>
      <c r="F202" s="15" t="n"/>
      <c r="G202" s="14" t="n"/>
      <c r="H202" s="14">
        <f>IF(A202="","",SUMIFS(Hareketler!$E$5:$E$3004,Hareketler!$B$5:$B$3004,A202,Hareketler!$D$5:$D$3004,"Giriş")+SUMIFS(Hareketler!$E$5:$E$3004,Hareketler!$B$5:$B$3004,A202,Hareketler!$D$5:$D$3004,"İade girişi"))</f>
        <v/>
      </c>
      <c r="I202" s="14">
        <f>IF(A202="","",SUMIFS(Hareketler!$E$5:$E$3004,Hareketler!$B$5:$B$3004,A202,Hareketler!$D$5:$D$3004,"Çıkış")+SUMIFS(Hareketler!$E$5:$E$3004,Hareketler!$B$5:$B$3004,A202,Hareketler!$D$5:$D$3004,"Fire / kayıp"))</f>
        <v/>
      </c>
      <c r="J202" s="14">
        <f>IF(A202="","",N(G202)+H202-I202)</f>
        <v/>
      </c>
      <c r="K202" s="14" t="n"/>
      <c r="L202" s="14" t="n"/>
      <c r="M202" s="14">
        <f>IF(A202="","",ROUND(SUMIFS(Hareketler!$E$5:$E$3004,Hareketler!$B$5:$B$3004,A202,Hareketler!$D$5:$D$3004,"Çıkış",Hareketler!$A$5:$A$3004,"&gt;="&amp;(TODAY()-30))/30,2))</f>
        <v/>
      </c>
      <c r="N202" s="14">
        <f>IF(A202="","",ROUNDUP(M202*N(K202)+N(L202),0))</f>
        <v/>
      </c>
      <c r="O202" s="14">
        <f>IF(A202="","",IF(J202&lt;=0,"TÜKENDİ",IF(J202&lt;=N202,"SİPARİŞ VER","yeterli")))</f>
        <v/>
      </c>
      <c r="P202" s="15">
        <f>IF(A202="","",J202*N(E202))</f>
        <v/>
      </c>
      <c r="Q202" s="16">
        <f>IF(OR(A202="",N(F202)=0),"",(F202-E202)/F202)</f>
        <v/>
      </c>
      <c r="R202" s="15">
        <f>IF(A202="","",J202*N(F202))</f>
        <v/>
      </c>
    </row>
    <row r="203">
      <c r="A203" s="14" t="n"/>
      <c r="B203" s="14" t="n"/>
      <c r="C203" s="14" t="n"/>
      <c r="D203" s="14" t="n"/>
      <c r="E203" s="15" t="n"/>
      <c r="F203" s="15" t="n"/>
      <c r="G203" s="14" t="n"/>
      <c r="H203" s="14">
        <f>IF(A203="","",SUMIFS(Hareketler!$E$5:$E$3004,Hareketler!$B$5:$B$3004,A203,Hareketler!$D$5:$D$3004,"Giriş")+SUMIFS(Hareketler!$E$5:$E$3004,Hareketler!$B$5:$B$3004,A203,Hareketler!$D$5:$D$3004,"İade girişi"))</f>
        <v/>
      </c>
      <c r="I203" s="14">
        <f>IF(A203="","",SUMIFS(Hareketler!$E$5:$E$3004,Hareketler!$B$5:$B$3004,A203,Hareketler!$D$5:$D$3004,"Çıkış")+SUMIFS(Hareketler!$E$5:$E$3004,Hareketler!$B$5:$B$3004,A203,Hareketler!$D$5:$D$3004,"Fire / kayıp"))</f>
        <v/>
      </c>
      <c r="J203" s="14">
        <f>IF(A203="","",N(G203)+H203-I203)</f>
        <v/>
      </c>
      <c r="K203" s="14" t="n"/>
      <c r="L203" s="14" t="n"/>
      <c r="M203" s="14">
        <f>IF(A203="","",ROUND(SUMIFS(Hareketler!$E$5:$E$3004,Hareketler!$B$5:$B$3004,A203,Hareketler!$D$5:$D$3004,"Çıkış",Hareketler!$A$5:$A$3004,"&gt;="&amp;(TODAY()-30))/30,2))</f>
        <v/>
      </c>
      <c r="N203" s="14">
        <f>IF(A203="","",ROUNDUP(M203*N(K203)+N(L203),0))</f>
        <v/>
      </c>
      <c r="O203" s="14">
        <f>IF(A203="","",IF(J203&lt;=0,"TÜKENDİ",IF(J203&lt;=N203,"SİPARİŞ VER","yeterli")))</f>
        <v/>
      </c>
      <c r="P203" s="15">
        <f>IF(A203="","",J203*N(E203))</f>
        <v/>
      </c>
      <c r="Q203" s="16">
        <f>IF(OR(A203="",N(F203)=0),"",(F203-E203)/F203)</f>
        <v/>
      </c>
      <c r="R203" s="15">
        <f>IF(A203="","",J203*N(F203))</f>
        <v/>
      </c>
    </row>
    <row r="204">
      <c r="A204" s="14" t="n"/>
      <c r="B204" s="14" t="n"/>
      <c r="C204" s="14" t="n"/>
      <c r="D204" s="14" t="n"/>
      <c r="E204" s="15" t="n"/>
      <c r="F204" s="15" t="n"/>
      <c r="G204" s="14" t="n"/>
      <c r="H204" s="14">
        <f>IF(A204="","",SUMIFS(Hareketler!$E$5:$E$3004,Hareketler!$B$5:$B$3004,A204,Hareketler!$D$5:$D$3004,"Giriş")+SUMIFS(Hareketler!$E$5:$E$3004,Hareketler!$B$5:$B$3004,A204,Hareketler!$D$5:$D$3004,"İade girişi"))</f>
        <v/>
      </c>
      <c r="I204" s="14">
        <f>IF(A204="","",SUMIFS(Hareketler!$E$5:$E$3004,Hareketler!$B$5:$B$3004,A204,Hareketler!$D$5:$D$3004,"Çıkış")+SUMIFS(Hareketler!$E$5:$E$3004,Hareketler!$B$5:$B$3004,A204,Hareketler!$D$5:$D$3004,"Fire / kayıp"))</f>
        <v/>
      </c>
      <c r="J204" s="14">
        <f>IF(A204="","",N(G204)+H204-I204)</f>
        <v/>
      </c>
      <c r="K204" s="14" t="n"/>
      <c r="L204" s="14" t="n"/>
      <c r="M204" s="14">
        <f>IF(A204="","",ROUND(SUMIFS(Hareketler!$E$5:$E$3004,Hareketler!$B$5:$B$3004,A204,Hareketler!$D$5:$D$3004,"Çıkış",Hareketler!$A$5:$A$3004,"&gt;="&amp;(TODAY()-30))/30,2))</f>
        <v/>
      </c>
      <c r="N204" s="14">
        <f>IF(A204="","",ROUNDUP(M204*N(K204)+N(L204),0))</f>
        <v/>
      </c>
      <c r="O204" s="14">
        <f>IF(A204="","",IF(J204&lt;=0,"TÜKENDİ",IF(J204&lt;=N204,"SİPARİŞ VER","yeterli")))</f>
        <v/>
      </c>
      <c r="P204" s="15">
        <f>IF(A204="","",J204*N(E204))</f>
        <v/>
      </c>
      <c r="Q204" s="16">
        <f>IF(OR(A204="",N(F204)=0),"",(F204-E204)/F204)</f>
        <v/>
      </c>
      <c r="R204" s="15">
        <f>IF(A204="","",J204*N(F204))</f>
        <v/>
      </c>
    </row>
    <row r="205">
      <c r="A205" s="14" t="n"/>
      <c r="B205" s="14" t="n"/>
      <c r="C205" s="14" t="n"/>
      <c r="D205" s="14" t="n"/>
      <c r="E205" s="15" t="n"/>
      <c r="F205" s="15" t="n"/>
      <c r="G205" s="14" t="n"/>
      <c r="H205" s="14">
        <f>IF(A205="","",SUMIFS(Hareketler!$E$5:$E$3004,Hareketler!$B$5:$B$3004,A205,Hareketler!$D$5:$D$3004,"Giriş")+SUMIFS(Hareketler!$E$5:$E$3004,Hareketler!$B$5:$B$3004,A205,Hareketler!$D$5:$D$3004,"İade girişi"))</f>
        <v/>
      </c>
      <c r="I205" s="14">
        <f>IF(A205="","",SUMIFS(Hareketler!$E$5:$E$3004,Hareketler!$B$5:$B$3004,A205,Hareketler!$D$5:$D$3004,"Çıkış")+SUMIFS(Hareketler!$E$5:$E$3004,Hareketler!$B$5:$B$3004,A205,Hareketler!$D$5:$D$3004,"Fire / kayıp"))</f>
        <v/>
      </c>
      <c r="J205" s="14">
        <f>IF(A205="","",N(G205)+H205-I205)</f>
        <v/>
      </c>
      <c r="K205" s="14" t="n"/>
      <c r="L205" s="14" t="n"/>
      <c r="M205" s="14">
        <f>IF(A205="","",ROUND(SUMIFS(Hareketler!$E$5:$E$3004,Hareketler!$B$5:$B$3004,A205,Hareketler!$D$5:$D$3004,"Çıkış",Hareketler!$A$5:$A$3004,"&gt;="&amp;(TODAY()-30))/30,2))</f>
        <v/>
      </c>
      <c r="N205" s="14">
        <f>IF(A205="","",ROUNDUP(M205*N(K205)+N(L205),0))</f>
        <v/>
      </c>
      <c r="O205" s="14">
        <f>IF(A205="","",IF(J205&lt;=0,"TÜKENDİ",IF(J205&lt;=N205,"SİPARİŞ VER","yeterli")))</f>
        <v/>
      </c>
      <c r="P205" s="15">
        <f>IF(A205="","",J205*N(E205))</f>
        <v/>
      </c>
      <c r="Q205" s="16">
        <f>IF(OR(A205="",N(F205)=0),"",(F205-E205)/F205)</f>
        <v/>
      </c>
      <c r="R205" s="15">
        <f>IF(A205="","",J205*N(F205))</f>
        <v/>
      </c>
    </row>
    <row r="206">
      <c r="A206" s="14" t="n"/>
      <c r="B206" s="14" t="n"/>
      <c r="C206" s="14" t="n"/>
      <c r="D206" s="14" t="n"/>
      <c r="E206" s="15" t="n"/>
      <c r="F206" s="15" t="n"/>
      <c r="G206" s="14" t="n"/>
      <c r="H206" s="14">
        <f>IF(A206="","",SUMIFS(Hareketler!$E$5:$E$3004,Hareketler!$B$5:$B$3004,A206,Hareketler!$D$5:$D$3004,"Giriş")+SUMIFS(Hareketler!$E$5:$E$3004,Hareketler!$B$5:$B$3004,A206,Hareketler!$D$5:$D$3004,"İade girişi"))</f>
        <v/>
      </c>
      <c r="I206" s="14">
        <f>IF(A206="","",SUMIFS(Hareketler!$E$5:$E$3004,Hareketler!$B$5:$B$3004,A206,Hareketler!$D$5:$D$3004,"Çıkış")+SUMIFS(Hareketler!$E$5:$E$3004,Hareketler!$B$5:$B$3004,A206,Hareketler!$D$5:$D$3004,"Fire / kayıp"))</f>
        <v/>
      </c>
      <c r="J206" s="14">
        <f>IF(A206="","",N(G206)+H206-I206)</f>
        <v/>
      </c>
      <c r="K206" s="14" t="n"/>
      <c r="L206" s="14" t="n"/>
      <c r="M206" s="14">
        <f>IF(A206="","",ROUND(SUMIFS(Hareketler!$E$5:$E$3004,Hareketler!$B$5:$B$3004,A206,Hareketler!$D$5:$D$3004,"Çıkış",Hareketler!$A$5:$A$3004,"&gt;="&amp;(TODAY()-30))/30,2))</f>
        <v/>
      </c>
      <c r="N206" s="14">
        <f>IF(A206="","",ROUNDUP(M206*N(K206)+N(L206),0))</f>
        <v/>
      </c>
      <c r="O206" s="14">
        <f>IF(A206="","",IF(J206&lt;=0,"TÜKENDİ",IF(J206&lt;=N206,"SİPARİŞ VER","yeterli")))</f>
        <v/>
      </c>
      <c r="P206" s="15">
        <f>IF(A206="","",J206*N(E206))</f>
        <v/>
      </c>
      <c r="Q206" s="16">
        <f>IF(OR(A206="",N(F206)=0),"",(F206-E206)/F206)</f>
        <v/>
      </c>
      <c r="R206" s="15">
        <f>IF(A206="","",J206*N(F206))</f>
        <v/>
      </c>
    </row>
    <row r="207">
      <c r="A207" s="14" t="n"/>
      <c r="B207" s="14" t="n"/>
      <c r="C207" s="14" t="n"/>
      <c r="D207" s="14" t="n"/>
      <c r="E207" s="15" t="n"/>
      <c r="F207" s="15" t="n"/>
      <c r="G207" s="14" t="n"/>
      <c r="H207" s="14">
        <f>IF(A207="","",SUMIFS(Hareketler!$E$5:$E$3004,Hareketler!$B$5:$B$3004,A207,Hareketler!$D$5:$D$3004,"Giriş")+SUMIFS(Hareketler!$E$5:$E$3004,Hareketler!$B$5:$B$3004,A207,Hareketler!$D$5:$D$3004,"İade girişi"))</f>
        <v/>
      </c>
      <c r="I207" s="14">
        <f>IF(A207="","",SUMIFS(Hareketler!$E$5:$E$3004,Hareketler!$B$5:$B$3004,A207,Hareketler!$D$5:$D$3004,"Çıkış")+SUMIFS(Hareketler!$E$5:$E$3004,Hareketler!$B$5:$B$3004,A207,Hareketler!$D$5:$D$3004,"Fire / kayıp"))</f>
        <v/>
      </c>
      <c r="J207" s="14">
        <f>IF(A207="","",N(G207)+H207-I207)</f>
        <v/>
      </c>
      <c r="K207" s="14" t="n"/>
      <c r="L207" s="14" t="n"/>
      <c r="M207" s="14">
        <f>IF(A207="","",ROUND(SUMIFS(Hareketler!$E$5:$E$3004,Hareketler!$B$5:$B$3004,A207,Hareketler!$D$5:$D$3004,"Çıkış",Hareketler!$A$5:$A$3004,"&gt;="&amp;(TODAY()-30))/30,2))</f>
        <v/>
      </c>
      <c r="N207" s="14">
        <f>IF(A207="","",ROUNDUP(M207*N(K207)+N(L207),0))</f>
        <v/>
      </c>
      <c r="O207" s="14">
        <f>IF(A207="","",IF(J207&lt;=0,"TÜKENDİ",IF(J207&lt;=N207,"SİPARİŞ VER","yeterli")))</f>
        <v/>
      </c>
      <c r="P207" s="15">
        <f>IF(A207="","",J207*N(E207))</f>
        <v/>
      </c>
      <c r="Q207" s="16">
        <f>IF(OR(A207="",N(F207)=0),"",(F207-E207)/F207)</f>
        <v/>
      </c>
      <c r="R207" s="15">
        <f>IF(A207="","",J207*N(F207))</f>
        <v/>
      </c>
    </row>
    <row r="208">
      <c r="A208" s="14" t="n"/>
      <c r="B208" s="14" t="n"/>
      <c r="C208" s="14" t="n"/>
      <c r="D208" s="14" t="n"/>
      <c r="E208" s="15" t="n"/>
      <c r="F208" s="15" t="n"/>
      <c r="G208" s="14" t="n"/>
      <c r="H208" s="14">
        <f>IF(A208="","",SUMIFS(Hareketler!$E$5:$E$3004,Hareketler!$B$5:$B$3004,A208,Hareketler!$D$5:$D$3004,"Giriş")+SUMIFS(Hareketler!$E$5:$E$3004,Hareketler!$B$5:$B$3004,A208,Hareketler!$D$5:$D$3004,"İade girişi"))</f>
        <v/>
      </c>
      <c r="I208" s="14">
        <f>IF(A208="","",SUMIFS(Hareketler!$E$5:$E$3004,Hareketler!$B$5:$B$3004,A208,Hareketler!$D$5:$D$3004,"Çıkış")+SUMIFS(Hareketler!$E$5:$E$3004,Hareketler!$B$5:$B$3004,A208,Hareketler!$D$5:$D$3004,"Fire / kayıp"))</f>
        <v/>
      </c>
      <c r="J208" s="14">
        <f>IF(A208="","",N(G208)+H208-I208)</f>
        <v/>
      </c>
      <c r="K208" s="14" t="n"/>
      <c r="L208" s="14" t="n"/>
      <c r="M208" s="14">
        <f>IF(A208="","",ROUND(SUMIFS(Hareketler!$E$5:$E$3004,Hareketler!$B$5:$B$3004,A208,Hareketler!$D$5:$D$3004,"Çıkış",Hareketler!$A$5:$A$3004,"&gt;="&amp;(TODAY()-30))/30,2))</f>
        <v/>
      </c>
      <c r="N208" s="14">
        <f>IF(A208="","",ROUNDUP(M208*N(K208)+N(L208),0))</f>
        <v/>
      </c>
      <c r="O208" s="14">
        <f>IF(A208="","",IF(J208&lt;=0,"TÜKENDİ",IF(J208&lt;=N208,"SİPARİŞ VER","yeterli")))</f>
        <v/>
      </c>
      <c r="P208" s="15">
        <f>IF(A208="","",J208*N(E208))</f>
        <v/>
      </c>
      <c r="Q208" s="16">
        <f>IF(OR(A208="",N(F208)=0),"",(F208-E208)/F208)</f>
        <v/>
      </c>
      <c r="R208" s="15">
        <f>IF(A208="","",J208*N(F208))</f>
        <v/>
      </c>
    </row>
    <row r="209">
      <c r="A209" s="14" t="n"/>
      <c r="B209" s="14" t="n"/>
      <c r="C209" s="14" t="n"/>
      <c r="D209" s="14" t="n"/>
      <c r="E209" s="15" t="n"/>
      <c r="F209" s="15" t="n"/>
      <c r="G209" s="14" t="n"/>
      <c r="H209" s="14">
        <f>IF(A209="","",SUMIFS(Hareketler!$E$5:$E$3004,Hareketler!$B$5:$B$3004,A209,Hareketler!$D$5:$D$3004,"Giriş")+SUMIFS(Hareketler!$E$5:$E$3004,Hareketler!$B$5:$B$3004,A209,Hareketler!$D$5:$D$3004,"İade girişi"))</f>
        <v/>
      </c>
      <c r="I209" s="14">
        <f>IF(A209="","",SUMIFS(Hareketler!$E$5:$E$3004,Hareketler!$B$5:$B$3004,A209,Hareketler!$D$5:$D$3004,"Çıkış")+SUMIFS(Hareketler!$E$5:$E$3004,Hareketler!$B$5:$B$3004,A209,Hareketler!$D$5:$D$3004,"Fire / kayıp"))</f>
        <v/>
      </c>
      <c r="J209" s="14">
        <f>IF(A209="","",N(G209)+H209-I209)</f>
        <v/>
      </c>
      <c r="K209" s="14" t="n"/>
      <c r="L209" s="14" t="n"/>
      <c r="M209" s="14">
        <f>IF(A209="","",ROUND(SUMIFS(Hareketler!$E$5:$E$3004,Hareketler!$B$5:$B$3004,A209,Hareketler!$D$5:$D$3004,"Çıkış",Hareketler!$A$5:$A$3004,"&gt;="&amp;(TODAY()-30))/30,2))</f>
        <v/>
      </c>
      <c r="N209" s="14">
        <f>IF(A209="","",ROUNDUP(M209*N(K209)+N(L209),0))</f>
        <v/>
      </c>
      <c r="O209" s="14">
        <f>IF(A209="","",IF(J209&lt;=0,"TÜKENDİ",IF(J209&lt;=N209,"SİPARİŞ VER","yeterli")))</f>
        <v/>
      </c>
      <c r="P209" s="15">
        <f>IF(A209="","",J209*N(E209))</f>
        <v/>
      </c>
      <c r="Q209" s="16">
        <f>IF(OR(A209="",N(F209)=0),"",(F209-E209)/F209)</f>
        <v/>
      </c>
      <c r="R209" s="15">
        <f>IF(A209="","",J209*N(F209))</f>
        <v/>
      </c>
    </row>
    <row r="210">
      <c r="A210" s="14" t="n"/>
      <c r="B210" s="14" t="n"/>
      <c r="C210" s="14" t="n"/>
      <c r="D210" s="14" t="n"/>
      <c r="E210" s="15" t="n"/>
      <c r="F210" s="15" t="n"/>
      <c r="G210" s="14" t="n"/>
      <c r="H210" s="14">
        <f>IF(A210="","",SUMIFS(Hareketler!$E$5:$E$3004,Hareketler!$B$5:$B$3004,A210,Hareketler!$D$5:$D$3004,"Giriş")+SUMIFS(Hareketler!$E$5:$E$3004,Hareketler!$B$5:$B$3004,A210,Hareketler!$D$5:$D$3004,"İade girişi"))</f>
        <v/>
      </c>
      <c r="I210" s="14">
        <f>IF(A210="","",SUMIFS(Hareketler!$E$5:$E$3004,Hareketler!$B$5:$B$3004,A210,Hareketler!$D$5:$D$3004,"Çıkış")+SUMIFS(Hareketler!$E$5:$E$3004,Hareketler!$B$5:$B$3004,A210,Hareketler!$D$5:$D$3004,"Fire / kayıp"))</f>
        <v/>
      </c>
      <c r="J210" s="14">
        <f>IF(A210="","",N(G210)+H210-I210)</f>
        <v/>
      </c>
      <c r="K210" s="14" t="n"/>
      <c r="L210" s="14" t="n"/>
      <c r="M210" s="14">
        <f>IF(A210="","",ROUND(SUMIFS(Hareketler!$E$5:$E$3004,Hareketler!$B$5:$B$3004,A210,Hareketler!$D$5:$D$3004,"Çıkış",Hareketler!$A$5:$A$3004,"&gt;="&amp;(TODAY()-30))/30,2))</f>
        <v/>
      </c>
      <c r="N210" s="14">
        <f>IF(A210="","",ROUNDUP(M210*N(K210)+N(L210),0))</f>
        <v/>
      </c>
      <c r="O210" s="14">
        <f>IF(A210="","",IF(J210&lt;=0,"TÜKENDİ",IF(J210&lt;=N210,"SİPARİŞ VER","yeterli")))</f>
        <v/>
      </c>
      <c r="P210" s="15">
        <f>IF(A210="","",J210*N(E210))</f>
        <v/>
      </c>
      <c r="Q210" s="16">
        <f>IF(OR(A210="",N(F210)=0),"",(F210-E210)/F210)</f>
        <v/>
      </c>
      <c r="R210" s="15">
        <f>IF(A210="","",J210*N(F210))</f>
        <v/>
      </c>
    </row>
    <row r="211">
      <c r="A211" s="14" t="n"/>
      <c r="B211" s="14" t="n"/>
      <c r="C211" s="14" t="n"/>
      <c r="D211" s="14" t="n"/>
      <c r="E211" s="15" t="n"/>
      <c r="F211" s="15" t="n"/>
      <c r="G211" s="14" t="n"/>
      <c r="H211" s="14">
        <f>IF(A211="","",SUMIFS(Hareketler!$E$5:$E$3004,Hareketler!$B$5:$B$3004,A211,Hareketler!$D$5:$D$3004,"Giriş")+SUMIFS(Hareketler!$E$5:$E$3004,Hareketler!$B$5:$B$3004,A211,Hareketler!$D$5:$D$3004,"İade girişi"))</f>
        <v/>
      </c>
      <c r="I211" s="14">
        <f>IF(A211="","",SUMIFS(Hareketler!$E$5:$E$3004,Hareketler!$B$5:$B$3004,A211,Hareketler!$D$5:$D$3004,"Çıkış")+SUMIFS(Hareketler!$E$5:$E$3004,Hareketler!$B$5:$B$3004,A211,Hareketler!$D$5:$D$3004,"Fire / kayıp"))</f>
        <v/>
      </c>
      <c r="J211" s="14">
        <f>IF(A211="","",N(G211)+H211-I211)</f>
        <v/>
      </c>
      <c r="K211" s="14" t="n"/>
      <c r="L211" s="14" t="n"/>
      <c r="M211" s="14">
        <f>IF(A211="","",ROUND(SUMIFS(Hareketler!$E$5:$E$3004,Hareketler!$B$5:$B$3004,A211,Hareketler!$D$5:$D$3004,"Çıkış",Hareketler!$A$5:$A$3004,"&gt;="&amp;(TODAY()-30))/30,2))</f>
        <v/>
      </c>
      <c r="N211" s="14">
        <f>IF(A211="","",ROUNDUP(M211*N(K211)+N(L211),0))</f>
        <v/>
      </c>
      <c r="O211" s="14">
        <f>IF(A211="","",IF(J211&lt;=0,"TÜKENDİ",IF(J211&lt;=N211,"SİPARİŞ VER","yeterli")))</f>
        <v/>
      </c>
      <c r="P211" s="15">
        <f>IF(A211="","",J211*N(E211))</f>
        <v/>
      </c>
      <c r="Q211" s="16">
        <f>IF(OR(A211="",N(F211)=0),"",(F211-E211)/F211)</f>
        <v/>
      </c>
      <c r="R211" s="15">
        <f>IF(A211="","",J211*N(F211))</f>
        <v/>
      </c>
    </row>
    <row r="212">
      <c r="A212" s="14" t="n"/>
      <c r="B212" s="14" t="n"/>
      <c r="C212" s="14" t="n"/>
      <c r="D212" s="14" t="n"/>
      <c r="E212" s="15" t="n"/>
      <c r="F212" s="15" t="n"/>
      <c r="G212" s="14" t="n"/>
      <c r="H212" s="14">
        <f>IF(A212="","",SUMIFS(Hareketler!$E$5:$E$3004,Hareketler!$B$5:$B$3004,A212,Hareketler!$D$5:$D$3004,"Giriş")+SUMIFS(Hareketler!$E$5:$E$3004,Hareketler!$B$5:$B$3004,A212,Hareketler!$D$5:$D$3004,"İade girişi"))</f>
        <v/>
      </c>
      <c r="I212" s="14">
        <f>IF(A212="","",SUMIFS(Hareketler!$E$5:$E$3004,Hareketler!$B$5:$B$3004,A212,Hareketler!$D$5:$D$3004,"Çıkış")+SUMIFS(Hareketler!$E$5:$E$3004,Hareketler!$B$5:$B$3004,A212,Hareketler!$D$5:$D$3004,"Fire / kayıp"))</f>
        <v/>
      </c>
      <c r="J212" s="14">
        <f>IF(A212="","",N(G212)+H212-I212)</f>
        <v/>
      </c>
      <c r="K212" s="14" t="n"/>
      <c r="L212" s="14" t="n"/>
      <c r="M212" s="14">
        <f>IF(A212="","",ROUND(SUMIFS(Hareketler!$E$5:$E$3004,Hareketler!$B$5:$B$3004,A212,Hareketler!$D$5:$D$3004,"Çıkış",Hareketler!$A$5:$A$3004,"&gt;="&amp;(TODAY()-30))/30,2))</f>
        <v/>
      </c>
      <c r="N212" s="14">
        <f>IF(A212="","",ROUNDUP(M212*N(K212)+N(L212),0))</f>
        <v/>
      </c>
      <c r="O212" s="14">
        <f>IF(A212="","",IF(J212&lt;=0,"TÜKENDİ",IF(J212&lt;=N212,"SİPARİŞ VER","yeterli")))</f>
        <v/>
      </c>
      <c r="P212" s="15">
        <f>IF(A212="","",J212*N(E212))</f>
        <v/>
      </c>
      <c r="Q212" s="16">
        <f>IF(OR(A212="",N(F212)=0),"",(F212-E212)/F212)</f>
        <v/>
      </c>
      <c r="R212" s="15">
        <f>IF(A212="","",J212*N(F212))</f>
        <v/>
      </c>
    </row>
    <row r="213">
      <c r="A213" s="14" t="n"/>
      <c r="B213" s="14" t="n"/>
      <c r="C213" s="14" t="n"/>
      <c r="D213" s="14" t="n"/>
      <c r="E213" s="15" t="n"/>
      <c r="F213" s="15" t="n"/>
      <c r="G213" s="14" t="n"/>
      <c r="H213" s="14">
        <f>IF(A213="","",SUMIFS(Hareketler!$E$5:$E$3004,Hareketler!$B$5:$B$3004,A213,Hareketler!$D$5:$D$3004,"Giriş")+SUMIFS(Hareketler!$E$5:$E$3004,Hareketler!$B$5:$B$3004,A213,Hareketler!$D$5:$D$3004,"İade girişi"))</f>
        <v/>
      </c>
      <c r="I213" s="14">
        <f>IF(A213="","",SUMIFS(Hareketler!$E$5:$E$3004,Hareketler!$B$5:$B$3004,A213,Hareketler!$D$5:$D$3004,"Çıkış")+SUMIFS(Hareketler!$E$5:$E$3004,Hareketler!$B$5:$B$3004,A213,Hareketler!$D$5:$D$3004,"Fire / kayıp"))</f>
        <v/>
      </c>
      <c r="J213" s="14">
        <f>IF(A213="","",N(G213)+H213-I213)</f>
        <v/>
      </c>
      <c r="K213" s="14" t="n"/>
      <c r="L213" s="14" t="n"/>
      <c r="M213" s="14">
        <f>IF(A213="","",ROUND(SUMIFS(Hareketler!$E$5:$E$3004,Hareketler!$B$5:$B$3004,A213,Hareketler!$D$5:$D$3004,"Çıkış",Hareketler!$A$5:$A$3004,"&gt;="&amp;(TODAY()-30))/30,2))</f>
        <v/>
      </c>
      <c r="N213" s="14">
        <f>IF(A213="","",ROUNDUP(M213*N(K213)+N(L213),0))</f>
        <v/>
      </c>
      <c r="O213" s="14">
        <f>IF(A213="","",IF(J213&lt;=0,"TÜKENDİ",IF(J213&lt;=N213,"SİPARİŞ VER","yeterli")))</f>
        <v/>
      </c>
      <c r="P213" s="15">
        <f>IF(A213="","",J213*N(E213))</f>
        <v/>
      </c>
      <c r="Q213" s="16">
        <f>IF(OR(A213="",N(F213)=0),"",(F213-E213)/F213)</f>
        <v/>
      </c>
      <c r="R213" s="15">
        <f>IF(A213="","",J213*N(F213))</f>
        <v/>
      </c>
    </row>
    <row r="214">
      <c r="A214" s="14" t="n"/>
      <c r="B214" s="14" t="n"/>
      <c r="C214" s="14" t="n"/>
      <c r="D214" s="14" t="n"/>
      <c r="E214" s="15" t="n"/>
      <c r="F214" s="15" t="n"/>
      <c r="G214" s="14" t="n"/>
      <c r="H214" s="14">
        <f>IF(A214="","",SUMIFS(Hareketler!$E$5:$E$3004,Hareketler!$B$5:$B$3004,A214,Hareketler!$D$5:$D$3004,"Giriş")+SUMIFS(Hareketler!$E$5:$E$3004,Hareketler!$B$5:$B$3004,A214,Hareketler!$D$5:$D$3004,"İade girişi"))</f>
        <v/>
      </c>
      <c r="I214" s="14">
        <f>IF(A214="","",SUMIFS(Hareketler!$E$5:$E$3004,Hareketler!$B$5:$B$3004,A214,Hareketler!$D$5:$D$3004,"Çıkış")+SUMIFS(Hareketler!$E$5:$E$3004,Hareketler!$B$5:$B$3004,A214,Hareketler!$D$5:$D$3004,"Fire / kayıp"))</f>
        <v/>
      </c>
      <c r="J214" s="14">
        <f>IF(A214="","",N(G214)+H214-I214)</f>
        <v/>
      </c>
      <c r="K214" s="14" t="n"/>
      <c r="L214" s="14" t="n"/>
      <c r="M214" s="14">
        <f>IF(A214="","",ROUND(SUMIFS(Hareketler!$E$5:$E$3004,Hareketler!$B$5:$B$3004,A214,Hareketler!$D$5:$D$3004,"Çıkış",Hareketler!$A$5:$A$3004,"&gt;="&amp;(TODAY()-30))/30,2))</f>
        <v/>
      </c>
      <c r="N214" s="14">
        <f>IF(A214="","",ROUNDUP(M214*N(K214)+N(L214),0))</f>
        <v/>
      </c>
      <c r="O214" s="14">
        <f>IF(A214="","",IF(J214&lt;=0,"TÜKENDİ",IF(J214&lt;=N214,"SİPARİŞ VER","yeterli")))</f>
        <v/>
      </c>
      <c r="P214" s="15">
        <f>IF(A214="","",J214*N(E214))</f>
        <v/>
      </c>
      <c r="Q214" s="16">
        <f>IF(OR(A214="",N(F214)=0),"",(F214-E214)/F214)</f>
        <v/>
      </c>
      <c r="R214" s="15">
        <f>IF(A214="","",J214*N(F214))</f>
        <v/>
      </c>
    </row>
    <row r="215">
      <c r="A215" s="14" t="n"/>
      <c r="B215" s="14" t="n"/>
      <c r="C215" s="14" t="n"/>
      <c r="D215" s="14" t="n"/>
      <c r="E215" s="15" t="n"/>
      <c r="F215" s="15" t="n"/>
      <c r="G215" s="14" t="n"/>
      <c r="H215" s="14">
        <f>IF(A215="","",SUMIFS(Hareketler!$E$5:$E$3004,Hareketler!$B$5:$B$3004,A215,Hareketler!$D$5:$D$3004,"Giriş")+SUMIFS(Hareketler!$E$5:$E$3004,Hareketler!$B$5:$B$3004,A215,Hareketler!$D$5:$D$3004,"İade girişi"))</f>
        <v/>
      </c>
      <c r="I215" s="14">
        <f>IF(A215="","",SUMIFS(Hareketler!$E$5:$E$3004,Hareketler!$B$5:$B$3004,A215,Hareketler!$D$5:$D$3004,"Çıkış")+SUMIFS(Hareketler!$E$5:$E$3004,Hareketler!$B$5:$B$3004,A215,Hareketler!$D$5:$D$3004,"Fire / kayıp"))</f>
        <v/>
      </c>
      <c r="J215" s="14">
        <f>IF(A215="","",N(G215)+H215-I215)</f>
        <v/>
      </c>
      <c r="K215" s="14" t="n"/>
      <c r="L215" s="14" t="n"/>
      <c r="M215" s="14">
        <f>IF(A215="","",ROUND(SUMIFS(Hareketler!$E$5:$E$3004,Hareketler!$B$5:$B$3004,A215,Hareketler!$D$5:$D$3004,"Çıkış",Hareketler!$A$5:$A$3004,"&gt;="&amp;(TODAY()-30))/30,2))</f>
        <v/>
      </c>
      <c r="N215" s="14">
        <f>IF(A215="","",ROUNDUP(M215*N(K215)+N(L215),0))</f>
        <v/>
      </c>
      <c r="O215" s="14">
        <f>IF(A215="","",IF(J215&lt;=0,"TÜKENDİ",IF(J215&lt;=N215,"SİPARİŞ VER","yeterli")))</f>
        <v/>
      </c>
      <c r="P215" s="15">
        <f>IF(A215="","",J215*N(E215))</f>
        <v/>
      </c>
      <c r="Q215" s="16">
        <f>IF(OR(A215="",N(F215)=0),"",(F215-E215)/F215)</f>
        <v/>
      </c>
      <c r="R215" s="15">
        <f>IF(A215="","",J215*N(F215))</f>
        <v/>
      </c>
    </row>
    <row r="216">
      <c r="A216" s="14" t="n"/>
      <c r="B216" s="14" t="n"/>
      <c r="C216" s="14" t="n"/>
      <c r="D216" s="14" t="n"/>
      <c r="E216" s="15" t="n"/>
      <c r="F216" s="15" t="n"/>
      <c r="G216" s="14" t="n"/>
      <c r="H216" s="14">
        <f>IF(A216="","",SUMIFS(Hareketler!$E$5:$E$3004,Hareketler!$B$5:$B$3004,A216,Hareketler!$D$5:$D$3004,"Giriş")+SUMIFS(Hareketler!$E$5:$E$3004,Hareketler!$B$5:$B$3004,A216,Hareketler!$D$5:$D$3004,"İade girişi"))</f>
        <v/>
      </c>
      <c r="I216" s="14">
        <f>IF(A216="","",SUMIFS(Hareketler!$E$5:$E$3004,Hareketler!$B$5:$B$3004,A216,Hareketler!$D$5:$D$3004,"Çıkış")+SUMIFS(Hareketler!$E$5:$E$3004,Hareketler!$B$5:$B$3004,A216,Hareketler!$D$5:$D$3004,"Fire / kayıp"))</f>
        <v/>
      </c>
      <c r="J216" s="14">
        <f>IF(A216="","",N(G216)+H216-I216)</f>
        <v/>
      </c>
      <c r="K216" s="14" t="n"/>
      <c r="L216" s="14" t="n"/>
      <c r="M216" s="14">
        <f>IF(A216="","",ROUND(SUMIFS(Hareketler!$E$5:$E$3004,Hareketler!$B$5:$B$3004,A216,Hareketler!$D$5:$D$3004,"Çıkış",Hareketler!$A$5:$A$3004,"&gt;="&amp;(TODAY()-30))/30,2))</f>
        <v/>
      </c>
      <c r="N216" s="14">
        <f>IF(A216="","",ROUNDUP(M216*N(K216)+N(L216),0))</f>
        <v/>
      </c>
      <c r="O216" s="14">
        <f>IF(A216="","",IF(J216&lt;=0,"TÜKENDİ",IF(J216&lt;=N216,"SİPARİŞ VER","yeterli")))</f>
        <v/>
      </c>
      <c r="P216" s="15">
        <f>IF(A216="","",J216*N(E216))</f>
        <v/>
      </c>
      <c r="Q216" s="16">
        <f>IF(OR(A216="",N(F216)=0),"",(F216-E216)/F216)</f>
        <v/>
      </c>
      <c r="R216" s="15">
        <f>IF(A216="","",J216*N(F216))</f>
        <v/>
      </c>
    </row>
    <row r="217">
      <c r="A217" s="14" t="n"/>
      <c r="B217" s="14" t="n"/>
      <c r="C217" s="14" t="n"/>
      <c r="D217" s="14" t="n"/>
      <c r="E217" s="15" t="n"/>
      <c r="F217" s="15" t="n"/>
      <c r="G217" s="14" t="n"/>
      <c r="H217" s="14">
        <f>IF(A217="","",SUMIFS(Hareketler!$E$5:$E$3004,Hareketler!$B$5:$B$3004,A217,Hareketler!$D$5:$D$3004,"Giriş")+SUMIFS(Hareketler!$E$5:$E$3004,Hareketler!$B$5:$B$3004,A217,Hareketler!$D$5:$D$3004,"İade girişi"))</f>
        <v/>
      </c>
      <c r="I217" s="14">
        <f>IF(A217="","",SUMIFS(Hareketler!$E$5:$E$3004,Hareketler!$B$5:$B$3004,A217,Hareketler!$D$5:$D$3004,"Çıkış")+SUMIFS(Hareketler!$E$5:$E$3004,Hareketler!$B$5:$B$3004,A217,Hareketler!$D$5:$D$3004,"Fire / kayıp"))</f>
        <v/>
      </c>
      <c r="J217" s="14">
        <f>IF(A217="","",N(G217)+H217-I217)</f>
        <v/>
      </c>
      <c r="K217" s="14" t="n"/>
      <c r="L217" s="14" t="n"/>
      <c r="M217" s="14">
        <f>IF(A217="","",ROUND(SUMIFS(Hareketler!$E$5:$E$3004,Hareketler!$B$5:$B$3004,A217,Hareketler!$D$5:$D$3004,"Çıkış",Hareketler!$A$5:$A$3004,"&gt;="&amp;(TODAY()-30))/30,2))</f>
        <v/>
      </c>
      <c r="N217" s="14">
        <f>IF(A217="","",ROUNDUP(M217*N(K217)+N(L217),0))</f>
        <v/>
      </c>
      <c r="O217" s="14">
        <f>IF(A217="","",IF(J217&lt;=0,"TÜKENDİ",IF(J217&lt;=N217,"SİPARİŞ VER","yeterli")))</f>
        <v/>
      </c>
      <c r="P217" s="15">
        <f>IF(A217="","",J217*N(E217))</f>
        <v/>
      </c>
      <c r="Q217" s="16">
        <f>IF(OR(A217="",N(F217)=0),"",(F217-E217)/F217)</f>
        <v/>
      </c>
      <c r="R217" s="15">
        <f>IF(A217="","",J217*N(F217))</f>
        <v/>
      </c>
    </row>
    <row r="218">
      <c r="A218" s="14" t="n"/>
      <c r="B218" s="14" t="n"/>
      <c r="C218" s="14" t="n"/>
      <c r="D218" s="14" t="n"/>
      <c r="E218" s="15" t="n"/>
      <c r="F218" s="15" t="n"/>
      <c r="G218" s="14" t="n"/>
      <c r="H218" s="14">
        <f>IF(A218="","",SUMIFS(Hareketler!$E$5:$E$3004,Hareketler!$B$5:$B$3004,A218,Hareketler!$D$5:$D$3004,"Giriş")+SUMIFS(Hareketler!$E$5:$E$3004,Hareketler!$B$5:$B$3004,A218,Hareketler!$D$5:$D$3004,"İade girişi"))</f>
        <v/>
      </c>
      <c r="I218" s="14">
        <f>IF(A218="","",SUMIFS(Hareketler!$E$5:$E$3004,Hareketler!$B$5:$B$3004,A218,Hareketler!$D$5:$D$3004,"Çıkış")+SUMIFS(Hareketler!$E$5:$E$3004,Hareketler!$B$5:$B$3004,A218,Hareketler!$D$5:$D$3004,"Fire / kayıp"))</f>
        <v/>
      </c>
      <c r="J218" s="14">
        <f>IF(A218="","",N(G218)+H218-I218)</f>
        <v/>
      </c>
      <c r="K218" s="14" t="n"/>
      <c r="L218" s="14" t="n"/>
      <c r="M218" s="14">
        <f>IF(A218="","",ROUND(SUMIFS(Hareketler!$E$5:$E$3004,Hareketler!$B$5:$B$3004,A218,Hareketler!$D$5:$D$3004,"Çıkış",Hareketler!$A$5:$A$3004,"&gt;="&amp;(TODAY()-30))/30,2))</f>
        <v/>
      </c>
      <c r="N218" s="14">
        <f>IF(A218="","",ROUNDUP(M218*N(K218)+N(L218),0))</f>
        <v/>
      </c>
      <c r="O218" s="14">
        <f>IF(A218="","",IF(J218&lt;=0,"TÜKENDİ",IF(J218&lt;=N218,"SİPARİŞ VER","yeterli")))</f>
        <v/>
      </c>
      <c r="P218" s="15">
        <f>IF(A218="","",J218*N(E218))</f>
        <v/>
      </c>
      <c r="Q218" s="16">
        <f>IF(OR(A218="",N(F218)=0),"",(F218-E218)/F218)</f>
        <v/>
      </c>
      <c r="R218" s="15">
        <f>IF(A218="","",J218*N(F218))</f>
        <v/>
      </c>
    </row>
    <row r="219">
      <c r="A219" s="14" t="n"/>
      <c r="B219" s="14" t="n"/>
      <c r="C219" s="14" t="n"/>
      <c r="D219" s="14" t="n"/>
      <c r="E219" s="15" t="n"/>
      <c r="F219" s="15" t="n"/>
      <c r="G219" s="14" t="n"/>
      <c r="H219" s="14">
        <f>IF(A219="","",SUMIFS(Hareketler!$E$5:$E$3004,Hareketler!$B$5:$B$3004,A219,Hareketler!$D$5:$D$3004,"Giriş")+SUMIFS(Hareketler!$E$5:$E$3004,Hareketler!$B$5:$B$3004,A219,Hareketler!$D$5:$D$3004,"İade girişi"))</f>
        <v/>
      </c>
      <c r="I219" s="14">
        <f>IF(A219="","",SUMIFS(Hareketler!$E$5:$E$3004,Hareketler!$B$5:$B$3004,A219,Hareketler!$D$5:$D$3004,"Çıkış")+SUMIFS(Hareketler!$E$5:$E$3004,Hareketler!$B$5:$B$3004,A219,Hareketler!$D$5:$D$3004,"Fire / kayıp"))</f>
        <v/>
      </c>
      <c r="J219" s="14">
        <f>IF(A219="","",N(G219)+H219-I219)</f>
        <v/>
      </c>
      <c r="K219" s="14" t="n"/>
      <c r="L219" s="14" t="n"/>
      <c r="M219" s="14">
        <f>IF(A219="","",ROUND(SUMIFS(Hareketler!$E$5:$E$3004,Hareketler!$B$5:$B$3004,A219,Hareketler!$D$5:$D$3004,"Çıkış",Hareketler!$A$5:$A$3004,"&gt;="&amp;(TODAY()-30))/30,2))</f>
        <v/>
      </c>
      <c r="N219" s="14">
        <f>IF(A219="","",ROUNDUP(M219*N(K219)+N(L219),0))</f>
        <v/>
      </c>
      <c r="O219" s="14">
        <f>IF(A219="","",IF(J219&lt;=0,"TÜKENDİ",IF(J219&lt;=N219,"SİPARİŞ VER","yeterli")))</f>
        <v/>
      </c>
      <c r="P219" s="15">
        <f>IF(A219="","",J219*N(E219))</f>
        <v/>
      </c>
      <c r="Q219" s="16">
        <f>IF(OR(A219="",N(F219)=0),"",(F219-E219)/F219)</f>
        <v/>
      </c>
      <c r="R219" s="15">
        <f>IF(A219="","",J219*N(F219))</f>
        <v/>
      </c>
    </row>
    <row r="220">
      <c r="A220" s="14" t="n"/>
      <c r="B220" s="14" t="n"/>
      <c r="C220" s="14" t="n"/>
      <c r="D220" s="14" t="n"/>
      <c r="E220" s="15" t="n"/>
      <c r="F220" s="15" t="n"/>
      <c r="G220" s="14" t="n"/>
      <c r="H220" s="14">
        <f>IF(A220="","",SUMIFS(Hareketler!$E$5:$E$3004,Hareketler!$B$5:$B$3004,A220,Hareketler!$D$5:$D$3004,"Giriş")+SUMIFS(Hareketler!$E$5:$E$3004,Hareketler!$B$5:$B$3004,A220,Hareketler!$D$5:$D$3004,"İade girişi"))</f>
        <v/>
      </c>
      <c r="I220" s="14">
        <f>IF(A220="","",SUMIFS(Hareketler!$E$5:$E$3004,Hareketler!$B$5:$B$3004,A220,Hareketler!$D$5:$D$3004,"Çıkış")+SUMIFS(Hareketler!$E$5:$E$3004,Hareketler!$B$5:$B$3004,A220,Hareketler!$D$5:$D$3004,"Fire / kayıp"))</f>
        <v/>
      </c>
      <c r="J220" s="14">
        <f>IF(A220="","",N(G220)+H220-I220)</f>
        <v/>
      </c>
      <c r="K220" s="14" t="n"/>
      <c r="L220" s="14" t="n"/>
      <c r="M220" s="14">
        <f>IF(A220="","",ROUND(SUMIFS(Hareketler!$E$5:$E$3004,Hareketler!$B$5:$B$3004,A220,Hareketler!$D$5:$D$3004,"Çıkış",Hareketler!$A$5:$A$3004,"&gt;="&amp;(TODAY()-30))/30,2))</f>
        <v/>
      </c>
      <c r="N220" s="14">
        <f>IF(A220="","",ROUNDUP(M220*N(K220)+N(L220),0))</f>
        <v/>
      </c>
      <c r="O220" s="14">
        <f>IF(A220="","",IF(J220&lt;=0,"TÜKENDİ",IF(J220&lt;=N220,"SİPARİŞ VER","yeterli")))</f>
        <v/>
      </c>
      <c r="P220" s="15">
        <f>IF(A220="","",J220*N(E220))</f>
        <v/>
      </c>
      <c r="Q220" s="16">
        <f>IF(OR(A220="",N(F220)=0),"",(F220-E220)/F220)</f>
        <v/>
      </c>
      <c r="R220" s="15">
        <f>IF(A220="","",J220*N(F220))</f>
        <v/>
      </c>
    </row>
    <row r="221">
      <c r="A221" s="14" t="n"/>
      <c r="B221" s="14" t="n"/>
      <c r="C221" s="14" t="n"/>
      <c r="D221" s="14" t="n"/>
      <c r="E221" s="15" t="n"/>
      <c r="F221" s="15" t="n"/>
      <c r="G221" s="14" t="n"/>
      <c r="H221" s="14">
        <f>IF(A221="","",SUMIFS(Hareketler!$E$5:$E$3004,Hareketler!$B$5:$B$3004,A221,Hareketler!$D$5:$D$3004,"Giriş")+SUMIFS(Hareketler!$E$5:$E$3004,Hareketler!$B$5:$B$3004,A221,Hareketler!$D$5:$D$3004,"İade girişi"))</f>
        <v/>
      </c>
      <c r="I221" s="14">
        <f>IF(A221="","",SUMIFS(Hareketler!$E$5:$E$3004,Hareketler!$B$5:$B$3004,A221,Hareketler!$D$5:$D$3004,"Çıkış")+SUMIFS(Hareketler!$E$5:$E$3004,Hareketler!$B$5:$B$3004,A221,Hareketler!$D$5:$D$3004,"Fire / kayıp"))</f>
        <v/>
      </c>
      <c r="J221" s="14">
        <f>IF(A221="","",N(G221)+H221-I221)</f>
        <v/>
      </c>
      <c r="K221" s="14" t="n"/>
      <c r="L221" s="14" t="n"/>
      <c r="M221" s="14">
        <f>IF(A221="","",ROUND(SUMIFS(Hareketler!$E$5:$E$3004,Hareketler!$B$5:$B$3004,A221,Hareketler!$D$5:$D$3004,"Çıkış",Hareketler!$A$5:$A$3004,"&gt;="&amp;(TODAY()-30))/30,2))</f>
        <v/>
      </c>
      <c r="N221" s="14">
        <f>IF(A221="","",ROUNDUP(M221*N(K221)+N(L221),0))</f>
        <v/>
      </c>
      <c r="O221" s="14">
        <f>IF(A221="","",IF(J221&lt;=0,"TÜKENDİ",IF(J221&lt;=N221,"SİPARİŞ VER","yeterli")))</f>
        <v/>
      </c>
      <c r="P221" s="15">
        <f>IF(A221="","",J221*N(E221))</f>
        <v/>
      </c>
      <c r="Q221" s="16">
        <f>IF(OR(A221="",N(F221)=0),"",(F221-E221)/F221)</f>
        <v/>
      </c>
      <c r="R221" s="15">
        <f>IF(A221="","",J221*N(F221))</f>
        <v/>
      </c>
    </row>
    <row r="222">
      <c r="A222" s="14" t="n"/>
      <c r="B222" s="14" t="n"/>
      <c r="C222" s="14" t="n"/>
      <c r="D222" s="14" t="n"/>
      <c r="E222" s="15" t="n"/>
      <c r="F222" s="15" t="n"/>
      <c r="G222" s="14" t="n"/>
      <c r="H222" s="14">
        <f>IF(A222="","",SUMIFS(Hareketler!$E$5:$E$3004,Hareketler!$B$5:$B$3004,A222,Hareketler!$D$5:$D$3004,"Giriş")+SUMIFS(Hareketler!$E$5:$E$3004,Hareketler!$B$5:$B$3004,A222,Hareketler!$D$5:$D$3004,"İade girişi"))</f>
        <v/>
      </c>
      <c r="I222" s="14">
        <f>IF(A222="","",SUMIFS(Hareketler!$E$5:$E$3004,Hareketler!$B$5:$B$3004,A222,Hareketler!$D$5:$D$3004,"Çıkış")+SUMIFS(Hareketler!$E$5:$E$3004,Hareketler!$B$5:$B$3004,A222,Hareketler!$D$5:$D$3004,"Fire / kayıp"))</f>
        <v/>
      </c>
      <c r="J222" s="14">
        <f>IF(A222="","",N(G222)+H222-I222)</f>
        <v/>
      </c>
      <c r="K222" s="14" t="n"/>
      <c r="L222" s="14" t="n"/>
      <c r="M222" s="14">
        <f>IF(A222="","",ROUND(SUMIFS(Hareketler!$E$5:$E$3004,Hareketler!$B$5:$B$3004,A222,Hareketler!$D$5:$D$3004,"Çıkış",Hareketler!$A$5:$A$3004,"&gt;="&amp;(TODAY()-30))/30,2))</f>
        <v/>
      </c>
      <c r="N222" s="14">
        <f>IF(A222="","",ROUNDUP(M222*N(K222)+N(L222),0))</f>
        <v/>
      </c>
      <c r="O222" s="14">
        <f>IF(A222="","",IF(J222&lt;=0,"TÜKENDİ",IF(J222&lt;=N222,"SİPARİŞ VER","yeterli")))</f>
        <v/>
      </c>
      <c r="P222" s="15">
        <f>IF(A222="","",J222*N(E222))</f>
        <v/>
      </c>
      <c r="Q222" s="16">
        <f>IF(OR(A222="",N(F222)=0),"",(F222-E222)/F222)</f>
        <v/>
      </c>
      <c r="R222" s="15">
        <f>IF(A222="","",J222*N(F222))</f>
        <v/>
      </c>
    </row>
    <row r="223">
      <c r="A223" s="14" t="n"/>
      <c r="B223" s="14" t="n"/>
      <c r="C223" s="14" t="n"/>
      <c r="D223" s="14" t="n"/>
      <c r="E223" s="15" t="n"/>
      <c r="F223" s="15" t="n"/>
      <c r="G223" s="14" t="n"/>
      <c r="H223" s="14">
        <f>IF(A223="","",SUMIFS(Hareketler!$E$5:$E$3004,Hareketler!$B$5:$B$3004,A223,Hareketler!$D$5:$D$3004,"Giriş")+SUMIFS(Hareketler!$E$5:$E$3004,Hareketler!$B$5:$B$3004,A223,Hareketler!$D$5:$D$3004,"İade girişi"))</f>
        <v/>
      </c>
      <c r="I223" s="14">
        <f>IF(A223="","",SUMIFS(Hareketler!$E$5:$E$3004,Hareketler!$B$5:$B$3004,A223,Hareketler!$D$5:$D$3004,"Çıkış")+SUMIFS(Hareketler!$E$5:$E$3004,Hareketler!$B$5:$B$3004,A223,Hareketler!$D$5:$D$3004,"Fire / kayıp"))</f>
        <v/>
      </c>
      <c r="J223" s="14">
        <f>IF(A223="","",N(G223)+H223-I223)</f>
        <v/>
      </c>
      <c r="K223" s="14" t="n"/>
      <c r="L223" s="14" t="n"/>
      <c r="M223" s="14">
        <f>IF(A223="","",ROUND(SUMIFS(Hareketler!$E$5:$E$3004,Hareketler!$B$5:$B$3004,A223,Hareketler!$D$5:$D$3004,"Çıkış",Hareketler!$A$5:$A$3004,"&gt;="&amp;(TODAY()-30))/30,2))</f>
        <v/>
      </c>
      <c r="N223" s="14">
        <f>IF(A223="","",ROUNDUP(M223*N(K223)+N(L223),0))</f>
        <v/>
      </c>
      <c r="O223" s="14">
        <f>IF(A223="","",IF(J223&lt;=0,"TÜKENDİ",IF(J223&lt;=N223,"SİPARİŞ VER","yeterli")))</f>
        <v/>
      </c>
      <c r="P223" s="15">
        <f>IF(A223="","",J223*N(E223))</f>
        <v/>
      </c>
      <c r="Q223" s="16">
        <f>IF(OR(A223="",N(F223)=0),"",(F223-E223)/F223)</f>
        <v/>
      </c>
      <c r="R223" s="15">
        <f>IF(A223="","",J223*N(F223))</f>
        <v/>
      </c>
    </row>
    <row r="224">
      <c r="A224" s="14" t="n"/>
      <c r="B224" s="14" t="n"/>
      <c r="C224" s="14" t="n"/>
      <c r="D224" s="14" t="n"/>
      <c r="E224" s="15" t="n"/>
      <c r="F224" s="15" t="n"/>
      <c r="G224" s="14" t="n"/>
      <c r="H224" s="14">
        <f>IF(A224="","",SUMIFS(Hareketler!$E$5:$E$3004,Hareketler!$B$5:$B$3004,A224,Hareketler!$D$5:$D$3004,"Giriş")+SUMIFS(Hareketler!$E$5:$E$3004,Hareketler!$B$5:$B$3004,A224,Hareketler!$D$5:$D$3004,"İade girişi"))</f>
        <v/>
      </c>
      <c r="I224" s="14">
        <f>IF(A224="","",SUMIFS(Hareketler!$E$5:$E$3004,Hareketler!$B$5:$B$3004,A224,Hareketler!$D$5:$D$3004,"Çıkış")+SUMIFS(Hareketler!$E$5:$E$3004,Hareketler!$B$5:$B$3004,A224,Hareketler!$D$5:$D$3004,"Fire / kayıp"))</f>
        <v/>
      </c>
      <c r="J224" s="14">
        <f>IF(A224="","",N(G224)+H224-I224)</f>
        <v/>
      </c>
      <c r="K224" s="14" t="n"/>
      <c r="L224" s="14" t="n"/>
      <c r="M224" s="14">
        <f>IF(A224="","",ROUND(SUMIFS(Hareketler!$E$5:$E$3004,Hareketler!$B$5:$B$3004,A224,Hareketler!$D$5:$D$3004,"Çıkış",Hareketler!$A$5:$A$3004,"&gt;="&amp;(TODAY()-30))/30,2))</f>
        <v/>
      </c>
      <c r="N224" s="14">
        <f>IF(A224="","",ROUNDUP(M224*N(K224)+N(L224),0))</f>
        <v/>
      </c>
      <c r="O224" s="14">
        <f>IF(A224="","",IF(J224&lt;=0,"TÜKENDİ",IF(J224&lt;=N224,"SİPARİŞ VER","yeterli")))</f>
        <v/>
      </c>
      <c r="P224" s="15">
        <f>IF(A224="","",J224*N(E224))</f>
        <v/>
      </c>
      <c r="Q224" s="16">
        <f>IF(OR(A224="",N(F224)=0),"",(F224-E224)/F224)</f>
        <v/>
      </c>
      <c r="R224" s="15">
        <f>IF(A224="","",J224*N(F224))</f>
        <v/>
      </c>
    </row>
    <row r="225">
      <c r="A225" s="14" t="n"/>
      <c r="B225" s="14" t="n"/>
      <c r="C225" s="14" t="n"/>
      <c r="D225" s="14" t="n"/>
      <c r="E225" s="15" t="n"/>
      <c r="F225" s="15" t="n"/>
      <c r="G225" s="14" t="n"/>
      <c r="H225" s="14">
        <f>IF(A225="","",SUMIFS(Hareketler!$E$5:$E$3004,Hareketler!$B$5:$B$3004,A225,Hareketler!$D$5:$D$3004,"Giriş")+SUMIFS(Hareketler!$E$5:$E$3004,Hareketler!$B$5:$B$3004,A225,Hareketler!$D$5:$D$3004,"İade girişi"))</f>
        <v/>
      </c>
      <c r="I225" s="14">
        <f>IF(A225="","",SUMIFS(Hareketler!$E$5:$E$3004,Hareketler!$B$5:$B$3004,A225,Hareketler!$D$5:$D$3004,"Çıkış")+SUMIFS(Hareketler!$E$5:$E$3004,Hareketler!$B$5:$B$3004,A225,Hareketler!$D$5:$D$3004,"Fire / kayıp"))</f>
        <v/>
      </c>
      <c r="J225" s="14">
        <f>IF(A225="","",N(G225)+H225-I225)</f>
        <v/>
      </c>
      <c r="K225" s="14" t="n"/>
      <c r="L225" s="14" t="n"/>
      <c r="M225" s="14">
        <f>IF(A225="","",ROUND(SUMIFS(Hareketler!$E$5:$E$3004,Hareketler!$B$5:$B$3004,A225,Hareketler!$D$5:$D$3004,"Çıkış",Hareketler!$A$5:$A$3004,"&gt;="&amp;(TODAY()-30))/30,2))</f>
        <v/>
      </c>
      <c r="N225" s="14">
        <f>IF(A225="","",ROUNDUP(M225*N(K225)+N(L225),0))</f>
        <v/>
      </c>
      <c r="O225" s="14">
        <f>IF(A225="","",IF(J225&lt;=0,"TÜKENDİ",IF(J225&lt;=N225,"SİPARİŞ VER","yeterli")))</f>
        <v/>
      </c>
      <c r="P225" s="15">
        <f>IF(A225="","",J225*N(E225))</f>
        <v/>
      </c>
      <c r="Q225" s="16">
        <f>IF(OR(A225="",N(F225)=0),"",(F225-E225)/F225)</f>
        <v/>
      </c>
      <c r="R225" s="15">
        <f>IF(A225="","",J225*N(F225))</f>
        <v/>
      </c>
    </row>
    <row r="226">
      <c r="A226" s="14" t="n"/>
      <c r="B226" s="14" t="n"/>
      <c r="C226" s="14" t="n"/>
      <c r="D226" s="14" t="n"/>
      <c r="E226" s="15" t="n"/>
      <c r="F226" s="15" t="n"/>
      <c r="G226" s="14" t="n"/>
      <c r="H226" s="14">
        <f>IF(A226="","",SUMIFS(Hareketler!$E$5:$E$3004,Hareketler!$B$5:$B$3004,A226,Hareketler!$D$5:$D$3004,"Giriş")+SUMIFS(Hareketler!$E$5:$E$3004,Hareketler!$B$5:$B$3004,A226,Hareketler!$D$5:$D$3004,"İade girişi"))</f>
        <v/>
      </c>
      <c r="I226" s="14">
        <f>IF(A226="","",SUMIFS(Hareketler!$E$5:$E$3004,Hareketler!$B$5:$B$3004,A226,Hareketler!$D$5:$D$3004,"Çıkış")+SUMIFS(Hareketler!$E$5:$E$3004,Hareketler!$B$5:$B$3004,A226,Hareketler!$D$5:$D$3004,"Fire / kayıp"))</f>
        <v/>
      </c>
      <c r="J226" s="14">
        <f>IF(A226="","",N(G226)+H226-I226)</f>
        <v/>
      </c>
      <c r="K226" s="14" t="n"/>
      <c r="L226" s="14" t="n"/>
      <c r="M226" s="14">
        <f>IF(A226="","",ROUND(SUMIFS(Hareketler!$E$5:$E$3004,Hareketler!$B$5:$B$3004,A226,Hareketler!$D$5:$D$3004,"Çıkış",Hareketler!$A$5:$A$3004,"&gt;="&amp;(TODAY()-30))/30,2))</f>
        <v/>
      </c>
      <c r="N226" s="14">
        <f>IF(A226="","",ROUNDUP(M226*N(K226)+N(L226),0))</f>
        <v/>
      </c>
      <c r="O226" s="14">
        <f>IF(A226="","",IF(J226&lt;=0,"TÜKENDİ",IF(J226&lt;=N226,"SİPARİŞ VER","yeterli")))</f>
        <v/>
      </c>
      <c r="P226" s="15">
        <f>IF(A226="","",J226*N(E226))</f>
        <v/>
      </c>
      <c r="Q226" s="16">
        <f>IF(OR(A226="",N(F226)=0),"",(F226-E226)/F226)</f>
        <v/>
      </c>
      <c r="R226" s="15">
        <f>IF(A226="","",J226*N(F226))</f>
        <v/>
      </c>
    </row>
    <row r="227">
      <c r="A227" s="14" t="n"/>
      <c r="B227" s="14" t="n"/>
      <c r="C227" s="14" t="n"/>
      <c r="D227" s="14" t="n"/>
      <c r="E227" s="15" t="n"/>
      <c r="F227" s="15" t="n"/>
      <c r="G227" s="14" t="n"/>
      <c r="H227" s="14">
        <f>IF(A227="","",SUMIFS(Hareketler!$E$5:$E$3004,Hareketler!$B$5:$B$3004,A227,Hareketler!$D$5:$D$3004,"Giriş")+SUMIFS(Hareketler!$E$5:$E$3004,Hareketler!$B$5:$B$3004,A227,Hareketler!$D$5:$D$3004,"İade girişi"))</f>
        <v/>
      </c>
      <c r="I227" s="14">
        <f>IF(A227="","",SUMIFS(Hareketler!$E$5:$E$3004,Hareketler!$B$5:$B$3004,A227,Hareketler!$D$5:$D$3004,"Çıkış")+SUMIFS(Hareketler!$E$5:$E$3004,Hareketler!$B$5:$B$3004,A227,Hareketler!$D$5:$D$3004,"Fire / kayıp"))</f>
        <v/>
      </c>
      <c r="J227" s="14">
        <f>IF(A227="","",N(G227)+H227-I227)</f>
        <v/>
      </c>
      <c r="K227" s="14" t="n"/>
      <c r="L227" s="14" t="n"/>
      <c r="M227" s="14">
        <f>IF(A227="","",ROUND(SUMIFS(Hareketler!$E$5:$E$3004,Hareketler!$B$5:$B$3004,A227,Hareketler!$D$5:$D$3004,"Çıkış",Hareketler!$A$5:$A$3004,"&gt;="&amp;(TODAY()-30))/30,2))</f>
        <v/>
      </c>
      <c r="N227" s="14">
        <f>IF(A227="","",ROUNDUP(M227*N(K227)+N(L227),0))</f>
        <v/>
      </c>
      <c r="O227" s="14">
        <f>IF(A227="","",IF(J227&lt;=0,"TÜKENDİ",IF(J227&lt;=N227,"SİPARİŞ VER","yeterli")))</f>
        <v/>
      </c>
      <c r="P227" s="15">
        <f>IF(A227="","",J227*N(E227))</f>
        <v/>
      </c>
      <c r="Q227" s="16">
        <f>IF(OR(A227="",N(F227)=0),"",(F227-E227)/F227)</f>
        <v/>
      </c>
      <c r="R227" s="15">
        <f>IF(A227="","",J227*N(F227))</f>
        <v/>
      </c>
    </row>
    <row r="228">
      <c r="A228" s="14" t="n"/>
      <c r="B228" s="14" t="n"/>
      <c r="C228" s="14" t="n"/>
      <c r="D228" s="14" t="n"/>
      <c r="E228" s="15" t="n"/>
      <c r="F228" s="15" t="n"/>
      <c r="G228" s="14" t="n"/>
      <c r="H228" s="14">
        <f>IF(A228="","",SUMIFS(Hareketler!$E$5:$E$3004,Hareketler!$B$5:$B$3004,A228,Hareketler!$D$5:$D$3004,"Giriş")+SUMIFS(Hareketler!$E$5:$E$3004,Hareketler!$B$5:$B$3004,A228,Hareketler!$D$5:$D$3004,"İade girişi"))</f>
        <v/>
      </c>
      <c r="I228" s="14">
        <f>IF(A228="","",SUMIFS(Hareketler!$E$5:$E$3004,Hareketler!$B$5:$B$3004,A228,Hareketler!$D$5:$D$3004,"Çıkış")+SUMIFS(Hareketler!$E$5:$E$3004,Hareketler!$B$5:$B$3004,A228,Hareketler!$D$5:$D$3004,"Fire / kayıp"))</f>
        <v/>
      </c>
      <c r="J228" s="14">
        <f>IF(A228="","",N(G228)+H228-I228)</f>
        <v/>
      </c>
      <c r="K228" s="14" t="n"/>
      <c r="L228" s="14" t="n"/>
      <c r="M228" s="14">
        <f>IF(A228="","",ROUND(SUMIFS(Hareketler!$E$5:$E$3004,Hareketler!$B$5:$B$3004,A228,Hareketler!$D$5:$D$3004,"Çıkış",Hareketler!$A$5:$A$3004,"&gt;="&amp;(TODAY()-30))/30,2))</f>
        <v/>
      </c>
      <c r="N228" s="14">
        <f>IF(A228="","",ROUNDUP(M228*N(K228)+N(L228),0))</f>
        <v/>
      </c>
      <c r="O228" s="14">
        <f>IF(A228="","",IF(J228&lt;=0,"TÜKENDİ",IF(J228&lt;=N228,"SİPARİŞ VER","yeterli")))</f>
        <v/>
      </c>
      <c r="P228" s="15">
        <f>IF(A228="","",J228*N(E228))</f>
        <v/>
      </c>
      <c r="Q228" s="16">
        <f>IF(OR(A228="",N(F228)=0),"",(F228-E228)/F228)</f>
        <v/>
      </c>
      <c r="R228" s="15">
        <f>IF(A228="","",J228*N(F228))</f>
        <v/>
      </c>
    </row>
    <row r="229">
      <c r="A229" s="14" t="n"/>
      <c r="B229" s="14" t="n"/>
      <c r="C229" s="14" t="n"/>
      <c r="D229" s="14" t="n"/>
      <c r="E229" s="15" t="n"/>
      <c r="F229" s="15" t="n"/>
      <c r="G229" s="14" t="n"/>
      <c r="H229" s="14">
        <f>IF(A229="","",SUMIFS(Hareketler!$E$5:$E$3004,Hareketler!$B$5:$B$3004,A229,Hareketler!$D$5:$D$3004,"Giriş")+SUMIFS(Hareketler!$E$5:$E$3004,Hareketler!$B$5:$B$3004,A229,Hareketler!$D$5:$D$3004,"İade girişi"))</f>
        <v/>
      </c>
      <c r="I229" s="14">
        <f>IF(A229="","",SUMIFS(Hareketler!$E$5:$E$3004,Hareketler!$B$5:$B$3004,A229,Hareketler!$D$5:$D$3004,"Çıkış")+SUMIFS(Hareketler!$E$5:$E$3004,Hareketler!$B$5:$B$3004,A229,Hareketler!$D$5:$D$3004,"Fire / kayıp"))</f>
        <v/>
      </c>
      <c r="J229" s="14">
        <f>IF(A229="","",N(G229)+H229-I229)</f>
        <v/>
      </c>
      <c r="K229" s="14" t="n"/>
      <c r="L229" s="14" t="n"/>
      <c r="M229" s="14">
        <f>IF(A229="","",ROUND(SUMIFS(Hareketler!$E$5:$E$3004,Hareketler!$B$5:$B$3004,A229,Hareketler!$D$5:$D$3004,"Çıkış",Hareketler!$A$5:$A$3004,"&gt;="&amp;(TODAY()-30))/30,2))</f>
        <v/>
      </c>
      <c r="N229" s="14">
        <f>IF(A229="","",ROUNDUP(M229*N(K229)+N(L229),0))</f>
        <v/>
      </c>
      <c r="O229" s="14">
        <f>IF(A229="","",IF(J229&lt;=0,"TÜKENDİ",IF(J229&lt;=N229,"SİPARİŞ VER","yeterli")))</f>
        <v/>
      </c>
      <c r="P229" s="15">
        <f>IF(A229="","",J229*N(E229))</f>
        <v/>
      </c>
      <c r="Q229" s="16">
        <f>IF(OR(A229="",N(F229)=0),"",(F229-E229)/F229)</f>
        <v/>
      </c>
      <c r="R229" s="15">
        <f>IF(A229="","",J229*N(F229))</f>
        <v/>
      </c>
    </row>
    <row r="230">
      <c r="A230" s="14" t="n"/>
      <c r="B230" s="14" t="n"/>
      <c r="C230" s="14" t="n"/>
      <c r="D230" s="14" t="n"/>
      <c r="E230" s="15" t="n"/>
      <c r="F230" s="15" t="n"/>
      <c r="G230" s="14" t="n"/>
      <c r="H230" s="14">
        <f>IF(A230="","",SUMIFS(Hareketler!$E$5:$E$3004,Hareketler!$B$5:$B$3004,A230,Hareketler!$D$5:$D$3004,"Giriş")+SUMIFS(Hareketler!$E$5:$E$3004,Hareketler!$B$5:$B$3004,A230,Hareketler!$D$5:$D$3004,"İade girişi"))</f>
        <v/>
      </c>
      <c r="I230" s="14">
        <f>IF(A230="","",SUMIFS(Hareketler!$E$5:$E$3004,Hareketler!$B$5:$B$3004,A230,Hareketler!$D$5:$D$3004,"Çıkış")+SUMIFS(Hareketler!$E$5:$E$3004,Hareketler!$B$5:$B$3004,A230,Hareketler!$D$5:$D$3004,"Fire / kayıp"))</f>
        <v/>
      </c>
      <c r="J230" s="14">
        <f>IF(A230="","",N(G230)+H230-I230)</f>
        <v/>
      </c>
      <c r="K230" s="14" t="n"/>
      <c r="L230" s="14" t="n"/>
      <c r="M230" s="14">
        <f>IF(A230="","",ROUND(SUMIFS(Hareketler!$E$5:$E$3004,Hareketler!$B$5:$B$3004,A230,Hareketler!$D$5:$D$3004,"Çıkış",Hareketler!$A$5:$A$3004,"&gt;="&amp;(TODAY()-30))/30,2))</f>
        <v/>
      </c>
      <c r="N230" s="14">
        <f>IF(A230="","",ROUNDUP(M230*N(K230)+N(L230),0))</f>
        <v/>
      </c>
      <c r="O230" s="14">
        <f>IF(A230="","",IF(J230&lt;=0,"TÜKENDİ",IF(J230&lt;=N230,"SİPARİŞ VER","yeterli")))</f>
        <v/>
      </c>
      <c r="P230" s="15">
        <f>IF(A230="","",J230*N(E230))</f>
        <v/>
      </c>
      <c r="Q230" s="16">
        <f>IF(OR(A230="",N(F230)=0),"",(F230-E230)/F230)</f>
        <v/>
      </c>
      <c r="R230" s="15">
        <f>IF(A230="","",J230*N(F230))</f>
        <v/>
      </c>
    </row>
    <row r="231">
      <c r="A231" s="14" t="n"/>
      <c r="B231" s="14" t="n"/>
      <c r="C231" s="14" t="n"/>
      <c r="D231" s="14" t="n"/>
      <c r="E231" s="15" t="n"/>
      <c r="F231" s="15" t="n"/>
      <c r="G231" s="14" t="n"/>
      <c r="H231" s="14">
        <f>IF(A231="","",SUMIFS(Hareketler!$E$5:$E$3004,Hareketler!$B$5:$B$3004,A231,Hareketler!$D$5:$D$3004,"Giriş")+SUMIFS(Hareketler!$E$5:$E$3004,Hareketler!$B$5:$B$3004,A231,Hareketler!$D$5:$D$3004,"İade girişi"))</f>
        <v/>
      </c>
      <c r="I231" s="14">
        <f>IF(A231="","",SUMIFS(Hareketler!$E$5:$E$3004,Hareketler!$B$5:$B$3004,A231,Hareketler!$D$5:$D$3004,"Çıkış")+SUMIFS(Hareketler!$E$5:$E$3004,Hareketler!$B$5:$B$3004,A231,Hareketler!$D$5:$D$3004,"Fire / kayıp"))</f>
        <v/>
      </c>
      <c r="J231" s="14">
        <f>IF(A231="","",N(G231)+H231-I231)</f>
        <v/>
      </c>
      <c r="K231" s="14" t="n"/>
      <c r="L231" s="14" t="n"/>
      <c r="M231" s="14">
        <f>IF(A231="","",ROUND(SUMIFS(Hareketler!$E$5:$E$3004,Hareketler!$B$5:$B$3004,A231,Hareketler!$D$5:$D$3004,"Çıkış",Hareketler!$A$5:$A$3004,"&gt;="&amp;(TODAY()-30))/30,2))</f>
        <v/>
      </c>
      <c r="N231" s="14">
        <f>IF(A231="","",ROUNDUP(M231*N(K231)+N(L231),0))</f>
        <v/>
      </c>
      <c r="O231" s="14">
        <f>IF(A231="","",IF(J231&lt;=0,"TÜKENDİ",IF(J231&lt;=N231,"SİPARİŞ VER","yeterli")))</f>
        <v/>
      </c>
      <c r="P231" s="15">
        <f>IF(A231="","",J231*N(E231))</f>
        <v/>
      </c>
      <c r="Q231" s="16">
        <f>IF(OR(A231="",N(F231)=0),"",(F231-E231)/F231)</f>
        <v/>
      </c>
      <c r="R231" s="15">
        <f>IF(A231="","",J231*N(F231))</f>
        <v/>
      </c>
    </row>
    <row r="232">
      <c r="A232" s="14" t="n"/>
      <c r="B232" s="14" t="n"/>
      <c r="C232" s="14" t="n"/>
      <c r="D232" s="14" t="n"/>
      <c r="E232" s="15" t="n"/>
      <c r="F232" s="15" t="n"/>
      <c r="G232" s="14" t="n"/>
      <c r="H232" s="14">
        <f>IF(A232="","",SUMIFS(Hareketler!$E$5:$E$3004,Hareketler!$B$5:$B$3004,A232,Hareketler!$D$5:$D$3004,"Giriş")+SUMIFS(Hareketler!$E$5:$E$3004,Hareketler!$B$5:$B$3004,A232,Hareketler!$D$5:$D$3004,"İade girişi"))</f>
        <v/>
      </c>
      <c r="I232" s="14">
        <f>IF(A232="","",SUMIFS(Hareketler!$E$5:$E$3004,Hareketler!$B$5:$B$3004,A232,Hareketler!$D$5:$D$3004,"Çıkış")+SUMIFS(Hareketler!$E$5:$E$3004,Hareketler!$B$5:$B$3004,A232,Hareketler!$D$5:$D$3004,"Fire / kayıp"))</f>
        <v/>
      </c>
      <c r="J232" s="14">
        <f>IF(A232="","",N(G232)+H232-I232)</f>
        <v/>
      </c>
      <c r="K232" s="14" t="n"/>
      <c r="L232" s="14" t="n"/>
      <c r="M232" s="14">
        <f>IF(A232="","",ROUND(SUMIFS(Hareketler!$E$5:$E$3004,Hareketler!$B$5:$B$3004,A232,Hareketler!$D$5:$D$3004,"Çıkış",Hareketler!$A$5:$A$3004,"&gt;="&amp;(TODAY()-30))/30,2))</f>
        <v/>
      </c>
      <c r="N232" s="14">
        <f>IF(A232="","",ROUNDUP(M232*N(K232)+N(L232),0))</f>
        <v/>
      </c>
      <c r="O232" s="14">
        <f>IF(A232="","",IF(J232&lt;=0,"TÜKENDİ",IF(J232&lt;=N232,"SİPARİŞ VER","yeterli")))</f>
        <v/>
      </c>
      <c r="P232" s="15">
        <f>IF(A232="","",J232*N(E232))</f>
        <v/>
      </c>
      <c r="Q232" s="16">
        <f>IF(OR(A232="",N(F232)=0),"",(F232-E232)/F232)</f>
        <v/>
      </c>
      <c r="R232" s="15">
        <f>IF(A232="","",J232*N(F232))</f>
        <v/>
      </c>
    </row>
    <row r="233">
      <c r="A233" s="14" t="n"/>
      <c r="B233" s="14" t="n"/>
      <c r="C233" s="14" t="n"/>
      <c r="D233" s="14" t="n"/>
      <c r="E233" s="15" t="n"/>
      <c r="F233" s="15" t="n"/>
      <c r="G233" s="14" t="n"/>
      <c r="H233" s="14">
        <f>IF(A233="","",SUMIFS(Hareketler!$E$5:$E$3004,Hareketler!$B$5:$B$3004,A233,Hareketler!$D$5:$D$3004,"Giriş")+SUMIFS(Hareketler!$E$5:$E$3004,Hareketler!$B$5:$B$3004,A233,Hareketler!$D$5:$D$3004,"İade girişi"))</f>
        <v/>
      </c>
      <c r="I233" s="14">
        <f>IF(A233="","",SUMIFS(Hareketler!$E$5:$E$3004,Hareketler!$B$5:$B$3004,A233,Hareketler!$D$5:$D$3004,"Çıkış")+SUMIFS(Hareketler!$E$5:$E$3004,Hareketler!$B$5:$B$3004,A233,Hareketler!$D$5:$D$3004,"Fire / kayıp"))</f>
        <v/>
      </c>
      <c r="J233" s="14">
        <f>IF(A233="","",N(G233)+H233-I233)</f>
        <v/>
      </c>
      <c r="K233" s="14" t="n"/>
      <c r="L233" s="14" t="n"/>
      <c r="M233" s="14">
        <f>IF(A233="","",ROUND(SUMIFS(Hareketler!$E$5:$E$3004,Hareketler!$B$5:$B$3004,A233,Hareketler!$D$5:$D$3004,"Çıkış",Hareketler!$A$5:$A$3004,"&gt;="&amp;(TODAY()-30))/30,2))</f>
        <v/>
      </c>
      <c r="N233" s="14">
        <f>IF(A233="","",ROUNDUP(M233*N(K233)+N(L233),0))</f>
        <v/>
      </c>
      <c r="O233" s="14">
        <f>IF(A233="","",IF(J233&lt;=0,"TÜKENDİ",IF(J233&lt;=N233,"SİPARİŞ VER","yeterli")))</f>
        <v/>
      </c>
      <c r="P233" s="15">
        <f>IF(A233="","",J233*N(E233))</f>
        <v/>
      </c>
      <c r="Q233" s="16">
        <f>IF(OR(A233="",N(F233)=0),"",(F233-E233)/F233)</f>
        <v/>
      </c>
      <c r="R233" s="15">
        <f>IF(A233="","",J233*N(F233))</f>
        <v/>
      </c>
    </row>
    <row r="234">
      <c r="A234" s="14" t="n"/>
      <c r="B234" s="14" t="n"/>
      <c r="C234" s="14" t="n"/>
      <c r="D234" s="14" t="n"/>
      <c r="E234" s="15" t="n"/>
      <c r="F234" s="15" t="n"/>
      <c r="G234" s="14" t="n"/>
      <c r="H234" s="14">
        <f>IF(A234="","",SUMIFS(Hareketler!$E$5:$E$3004,Hareketler!$B$5:$B$3004,A234,Hareketler!$D$5:$D$3004,"Giriş")+SUMIFS(Hareketler!$E$5:$E$3004,Hareketler!$B$5:$B$3004,A234,Hareketler!$D$5:$D$3004,"İade girişi"))</f>
        <v/>
      </c>
      <c r="I234" s="14">
        <f>IF(A234="","",SUMIFS(Hareketler!$E$5:$E$3004,Hareketler!$B$5:$B$3004,A234,Hareketler!$D$5:$D$3004,"Çıkış")+SUMIFS(Hareketler!$E$5:$E$3004,Hareketler!$B$5:$B$3004,A234,Hareketler!$D$5:$D$3004,"Fire / kayıp"))</f>
        <v/>
      </c>
      <c r="J234" s="14">
        <f>IF(A234="","",N(G234)+H234-I234)</f>
        <v/>
      </c>
      <c r="K234" s="14" t="n"/>
      <c r="L234" s="14" t="n"/>
      <c r="M234" s="14">
        <f>IF(A234="","",ROUND(SUMIFS(Hareketler!$E$5:$E$3004,Hareketler!$B$5:$B$3004,A234,Hareketler!$D$5:$D$3004,"Çıkış",Hareketler!$A$5:$A$3004,"&gt;="&amp;(TODAY()-30))/30,2))</f>
        <v/>
      </c>
      <c r="N234" s="14">
        <f>IF(A234="","",ROUNDUP(M234*N(K234)+N(L234),0))</f>
        <v/>
      </c>
      <c r="O234" s="14">
        <f>IF(A234="","",IF(J234&lt;=0,"TÜKENDİ",IF(J234&lt;=N234,"SİPARİŞ VER","yeterli")))</f>
        <v/>
      </c>
      <c r="P234" s="15">
        <f>IF(A234="","",J234*N(E234))</f>
        <v/>
      </c>
      <c r="Q234" s="16">
        <f>IF(OR(A234="",N(F234)=0),"",(F234-E234)/F234)</f>
        <v/>
      </c>
      <c r="R234" s="15">
        <f>IF(A234="","",J234*N(F234))</f>
        <v/>
      </c>
    </row>
    <row r="235">
      <c r="A235" s="14" t="n"/>
      <c r="B235" s="14" t="n"/>
      <c r="C235" s="14" t="n"/>
      <c r="D235" s="14" t="n"/>
      <c r="E235" s="15" t="n"/>
      <c r="F235" s="15" t="n"/>
      <c r="G235" s="14" t="n"/>
      <c r="H235" s="14">
        <f>IF(A235="","",SUMIFS(Hareketler!$E$5:$E$3004,Hareketler!$B$5:$B$3004,A235,Hareketler!$D$5:$D$3004,"Giriş")+SUMIFS(Hareketler!$E$5:$E$3004,Hareketler!$B$5:$B$3004,A235,Hareketler!$D$5:$D$3004,"İade girişi"))</f>
        <v/>
      </c>
      <c r="I235" s="14">
        <f>IF(A235="","",SUMIFS(Hareketler!$E$5:$E$3004,Hareketler!$B$5:$B$3004,A235,Hareketler!$D$5:$D$3004,"Çıkış")+SUMIFS(Hareketler!$E$5:$E$3004,Hareketler!$B$5:$B$3004,A235,Hareketler!$D$5:$D$3004,"Fire / kayıp"))</f>
        <v/>
      </c>
      <c r="J235" s="14">
        <f>IF(A235="","",N(G235)+H235-I235)</f>
        <v/>
      </c>
      <c r="K235" s="14" t="n"/>
      <c r="L235" s="14" t="n"/>
      <c r="M235" s="14">
        <f>IF(A235="","",ROUND(SUMIFS(Hareketler!$E$5:$E$3004,Hareketler!$B$5:$B$3004,A235,Hareketler!$D$5:$D$3004,"Çıkış",Hareketler!$A$5:$A$3004,"&gt;="&amp;(TODAY()-30))/30,2))</f>
        <v/>
      </c>
      <c r="N235" s="14">
        <f>IF(A235="","",ROUNDUP(M235*N(K235)+N(L235),0))</f>
        <v/>
      </c>
      <c r="O235" s="14">
        <f>IF(A235="","",IF(J235&lt;=0,"TÜKENDİ",IF(J235&lt;=N235,"SİPARİŞ VER","yeterli")))</f>
        <v/>
      </c>
      <c r="P235" s="15">
        <f>IF(A235="","",J235*N(E235))</f>
        <v/>
      </c>
      <c r="Q235" s="16">
        <f>IF(OR(A235="",N(F235)=0),"",(F235-E235)/F235)</f>
        <v/>
      </c>
      <c r="R235" s="15">
        <f>IF(A235="","",J235*N(F235))</f>
        <v/>
      </c>
    </row>
    <row r="236">
      <c r="A236" s="14" t="n"/>
      <c r="B236" s="14" t="n"/>
      <c r="C236" s="14" t="n"/>
      <c r="D236" s="14" t="n"/>
      <c r="E236" s="15" t="n"/>
      <c r="F236" s="15" t="n"/>
      <c r="G236" s="14" t="n"/>
      <c r="H236" s="14">
        <f>IF(A236="","",SUMIFS(Hareketler!$E$5:$E$3004,Hareketler!$B$5:$B$3004,A236,Hareketler!$D$5:$D$3004,"Giriş")+SUMIFS(Hareketler!$E$5:$E$3004,Hareketler!$B$5:$B$3004,A236,Hareketler!$D$5:$D$3004,"İade girişi"))</f>
        <v/>
      </c>
      <c r="I236" s="14">
        <f>IF(A236="","",SUMIFS(Hareketler!$E$5:$E$3004,Hareketler!$B$5:$B$3004,A236,Hareketler!$D$5:$D$3004,"Çıkış")+SUMIFS(Hareketler!$E$5:$E$3004,Hareketler!$B$5:$B$3004,A236,Hareketler!$D$5:$D$3004,"Fire / kayıp"))</f>
        <v/>
      </c>
      <c r="J236" s="14">
        <f>IF(A236="","",N(G236)+H236-I236)</f>
        <v/>
      </c>
      <c r="K236" s="14" t="n"/>
      <c r="L236" s="14" t="n"/>
      <c r="M236" s="14">
        <f>IF(A236="","",ROUND(SUMIFS(Hareketler!$E$5:$E$3004,Hareketler!$B$5:$B$3004,A236,Hareketler!$D$5:$D$3004,"Çıkış",Hareketler!$A$5:$A$3004,"&gt;="&amp;(TODAY()-30))/30,2))</f>
        <v/>
      </c>
      <c r="N236" s="14">
        <f>IF(A236="","",ROUNDUP(M236*N(K236)+N(L236),0))</f>
        <v/>
      </c>
      <c r="O236" s="14">
        <f>IF(A236="","",IF(J236&lt;=0,"TÜKENDİ",IF(J236&lt;=N236,"SİPARİŞ VER","yeterli")))</f>
        <v/>
      </c>
      <c r="P236" s="15">
        <f>IF(A236="","",J236*N(E236))</f>
        <v/>
      </c>
      <c r="Q236" s="16">
        <f>IF(OR(A236="",N(F236)=0),"",(F236-E236)/F236)</f>
        <v/>
      </c>
      <c r="R236" s="15">
        <f>IF(A236="","",J236*N(F236))</f>
        <v/>
      </c>
    </row>
    <row r="237">
      <c r="A237" s="14" t="n"/>
      <c r="B237" s="14" t="n"/>
      <c r="C237" s="14" t="n"/>
      <c r="D237" s="14" t="n"/>
      <c r="E237" s="15" t="n"/>
      <c r="F237" s="15" t="n"/>
      <c r="G237" s="14" t="n"/>
      <c r="H237" s="14">
        <f>IF(A237="","",SUMIFS(Hareketler!$E$5:$E$3004,Hareketler!$B$5:$B$3004,A237,Hareketler!$D$5:$D$3004,"Giriş")+SUMIFS(Hareketler!$E$5:$E$3004,Hareketler!$B$5:$B$3004,A237,Hareketler!$D$5:$D$3004,"İade girişi"))</f>
        <v/>
      </c>
      <c r="I237" s="14">
        <f>IF(A237="","",SUMIFS(Hareketler!$E$5:$E$3004,Hareketler!$B$5:$B$3004,A237,Hareketler!$D$5:$D$3004,"Çıkış")+SUMIFS(Hareketler!$E$5:$E$3004,Hareketler!$B$5:$B$3004,A237,Hareketler!$D$5:$D$3004,"Fire / kayıp"))</f>
        <v/>
      </c>
      <c r="J237" s="14">
        <f>IF(A237="","",N(G237)+H237-I237)</f>
        <v/>
      </c>
      <c r="K237" s="14" t="n"/>
      <c r="L237" s="14" t="n"/>
      <c r="M237" s="14">
        <f>IF(A237="","",ROUND(SUMIFS(Hareketler!$E$5:$E$3004,Hareketler!$B$5:$B$3004,A237,Hareketler!$D$5:$D$3004,"Çıkış",Hareketler!$A$5:$A$3004,"&gt;="&amp;(TODAY()-30))/30,2))</f>
        <v/>
      </c>
      <c r="N237" s="14">
        <f>IF(A237="","",ROUNDUP(M237*N(K237)+N(L237),0))</f>
        <v/>
      </c>
      <c r="O237" s="14">
        <f>IF(A237="","",IF(J237&lt;=0,"TÜKENDİ",IF(J237&lt;=N237,"SİPARİŞ VER","yeterli")))</f>
        <v/>
      </c>
      <c r="P237" s="15">
        <f>IF(A237="","",J237*N(E237))</f>
        <v/>
      </c>
      <c r="Q237" s="16">
        <f>IF(OR(A237="",N(F237)=0),"",(F237-E237)/F237)</f>
        <v/>
      </c>
      <c r="R237" s="15">
        <f>IF(A237="","",J237*N(F237))</f>
        <v/>
      </c>
    </row>
    <row r="238">
      <c r="A238" s="14" t="n"/>
      <c r="B238" s="14" t="n"/>
      <c r="C238" s="14" t="n"/>
      <c r="D238" s="14" t="n"/>
      <c r="E238" s="15" t="n"/>
      <c r="F238" s="15" t="n"/>
      <c r="G238" s="14" t="n"/>
      <c r="H238" s="14">
        <f>IF(A238="","",SUMIFS(Hareketler!$E$5:$E$3004,Hareketler!$B$5:$B$3004,A238,Hareketler!$D$5:$D$3004,"Giriş")+SUMIFS(Hareketler!$E$5:$E$3004,Hareketler!$B$5:$B$3004,A238,Hareketler!$D$5:$D$3004,"İade girişi"))</f>
        <v/>
      </c>
      <c r="I238" s="14">
        <f>IF(A238="","",SUMIFS(Hareketler!$E$5:$E$3004,Hareketler!$B$5:$B$3004,A238,Hareketler!$D$5:$D$3004,"Çıkış")+SUMIFS(Hareketler!$E$5:$E$3004,Hareketler!$B$5:$B$3004,A238,Hareketler!$D$5:$D$3004,"Fire / kayıp"))</f>
        <v/>
      </c>
      <c r="J238" s="14">
        <f>IF(A238="","",N(G238)+H238-I238)</f>
        <v/>
      </c>
      <c r="K238" s="14" t="n"/>
      <c r="L238" s="14" t="n"/>
      <c r="M238" s="14">
        <f>IF(A238="","",ROUND(SUMIFS(Hareketler!$E$5:$E$3004,Hareketler!$B$5:$B$3004,A238,Hareketler!$D$5:$D$3004,"Çıkış",Hareketler!$A$5:$A$3004,"&gt;="&amp;(TODAY()-30))/30,2))</f>
        <v/>
      </c>
      <c r="N238" s="14">
        <f>IF(A238="","",ROUNDUP(M238*N(K238)+N(L238),0))</f>
        <v/>
      </c>
      <c r="O238" s="14">
        <f>IF(A238="","",IF(J238&lt;=0,"TÜKENDİ",IF(J238&lt;=N238,"SİPARİŞ VER","yeterli")))</f>
        <v/>
      </c>
      <c r="P238" s="15">
        <f>IF(A238="","",J238*N(E238))</f>
        <v/>
      </c>
      <c r="Q238" s="16">
        <f>IF(OR(A238="",N(F238)=0),"",(F238-E238)/F238)</f>
        <v/>
      </c>
      <c r="R238" s="15">
        <f>IF(A238="","",J238*N(F238))</f>
        <v/>
      </c>
    </row>
    <row r="239">
      <c r="A239" s="14" t="n"/>
      <c r="B239" s="14" t="n"/>
      <c r="C239" s="14" t="n"/>
      <c r="D239" s="14" t="n"/>
      <c r="E239" s="15" t="n"/>
      <c r="F239" s="15" t="n"/>
      <c r="G239" s="14" t="n"/>
      <c r="H239" s="14">
        <f>IF(A239="","",SUMIFS(Hareketler!$E$5:$E$3004,Hareketler!$B$5:$B$3004,A239,Hareketler!$D$5:$D$3004,"Giriş")+SUMIFS(Hareketler!$E$5:$E$3004,Hareketler!$B$5:$B$3004,A239,Hareketler!$D$5:$D$3004,"İade girişi"))</f>
        <v/>
      </c>
      <c r="I239" s="14">
        <f>IF(A239="","",SUMIFS(Hareketler!$E$5:$E$3004,Hareketler!$B$5:$B$3004,A239,Hareketler!$D$5:$D$3004,"Çıkış")+SUMIFS(Hareketler!$E$5:$E$3004,Hareketler!$B$5:$B$3004,A239,Hareketler!$D$5:$D$3004,"Fire / kayıp"))</f>
        <v/>
      </c>
      <c r="J239" s="14">
        <f>IF(A239="","",N(G239)+H239-I239)</f>
        <v/>
      </c>
      <c r="K239" s="14" t="n"/>
      <c r="L239" s="14" t="n"/>
      <c r="M239" s="14">
        <f>IF(A239="","",ROUND(SUMIFS(Hareketler!$E$5:$E$3004,Hareketler!$B$5:$B$3004,A239,Hareketler!$D$5:$D$3004,"Çıkış",Hareketler!$A$5:$A$3004,"&gt;="&amp;(TODAY()-30))/30,2))</f>
        <v/>
      </c>
      <c r="N239" s="14">
        <f>IF(A239="","",ROUNDUP(M239*N(K239)+N(L239),0))</f>
        <v/>
      </c>
      <c r="O239" s="14">
        <f>IF(A239="","",IF(J239&lt;=0,"TÜKENDİ",IF(J239&lt;=N239,"SİPARİŞ VER","yeterli")))</f>
        <v/>
      </c>
      <c r="P239" s="15">
        <f>IF(A239="","",J239*N(E239))</f>
        <v/>
      </c>
      <c r="Q239" s="16">
        <f>IF(OR(A239="",N(F239)=0),"",(F239-E239)/F239)</f>
        <v/>
      </c>
      <c r="R239" s="15">
        <f>IF(A239="","",J239*N(F239))</f>
        <v/>
      </c>
    </row>
    <row r="240">
      <c r="A240" s="14" t="n"/>
      <c r="B240" s="14" t="n"/>
      <c r="C240" s="14" t="n"/>
      <c r="D240" s="14" t="n"/>
      <c r="E240" s="15" t="n"/>
      <c r="F240" s="15" t="n"/>
      <c r="G240" s="14" t="n"/>
      <c r="H240" s="14">
        <f>IF(A240="","",SUMIFS(Hareketler!$E$5:$E$3004,Hareketler!$B$5:$B$3004,A240,Hareketler!$D$5:$D$3004,"Giriş")+SUMIFS(Hareketler!$E$5:$E$3004,Hareketler!$B$5:$B$3004,A240,Hareketler!$D$5:$D$3004,"İade girişi"))</f>
        <v/>
      </c>
      <c r="I240" s="14">
        <f>IF(A240="","",SUMIFS(Hareketler!$E$5:$E$3004,Hareketler!$B$5:$B$3004,A240,Hareketler!$D$5:$D$3004,"Çıkış")+SUMIFS(Hareketler!$E$5:$E$3004,Hareketler!$B$5:$B$3004,A240,Hareketler!$D$5:$D$3004,"Fire / kayıp"))</f>
        <v/>
      </c>
      <c r="J240" s="14">
        <f>IF(A240="","",N(G240)+H240-I240)</f>
        <v/>
      </c>
      <c r="K240" s="14" t="n"/>
      <c r="L240" s="14" t="n"/>
      <c r="M240" s="14">
        <f>IF(A240="","",ROUND(SUMIFS(Hareketler!$E$5:$E$3004,Hareketler!$B$5:$B$3004,A240,Hareketler!$D$5:$D$3004,"Çıkış",Hareketler!$A$5:$A$3004,"&gt;="&amp;(TODAY()-30))/30,2))</f>
        <v/>
      </c>
      <c r="N240" s="14">
        <f>IF(A240="","",ROUNDUP(M240*N(K240)+N(L240),0))</f>
        <v/>
      </c>
      <c r="O240" s="14">
        <f>IF(A240="","",IF(J240&lt;=0,"TÜKENDİ",IF(J240&lt;=N240,"SİPARİŞ VER","yeterli")))</f>
        <v/>
      </c>
      <c r="P240" s="15">
        <f>IF(A240="","",J240*N(E240))</f>
        <v/>
      </c>
      <c r="Q240" s="16">
        <f>IF(OR(A240="",N(F240)=0),"",(F240-E240)/F240)</f>
        <v/>
      </c>
      <c r="R240" s="15">
        <f>IF(A240="","",J240*N(F240))</f>
        <v/>
      </c>
    </row>
    <row r="241">
      <c r="A241" s="14" t="n"/>
      <c r="B241" s="14" t="n"/>
      <c r="C241" s="14" t="n"/>
      <c r="D241" s="14" t="n"/>
      <c r="E241" s="15" t="n"/>
      <c r="F241" s="15" t="n"/>
      <c r="G241" s="14" t="n"/>
      <c r="H241" s="14">
        <f>IF(A241="","",SUMIFS(Hareketler!$E$5:$E$3004,Hareketler!$B$5:$B$3004,A241,Hareketler!$D$5:$D$3004,"Giriş")+SUMIFS(Hareketler!$E$5:$E$3004,Hareketler!$B$5:$B$3004,A241,Hareketler!$D$5:$D$3004,"İade girişi"))</f>
        <v/>
      </c>
      <c r="I241" s="14">
        <f>IF(A241="","",SUMIFS(Hareketler!$E$5:$E$3004,Hareketler!$B$5:$B$3004,A241,Hareketler!$D$5:$D$3004,"Çıkış")+SUMIFS(Hareketler!$E$5:$E$3004,Hareketler!$B$5:$B$3004,A241,Hareketler!$D$5:$D$3004,"Fire / kayıp"))</f>
        <v/>
      </c>
      <c r="J241" s="14">
        <f>IF(A241="","",N(G241)+H241-I241)</f>
        <v/>
      </c>
      <c r="K241" s="14" t="n"/>
      <c r="L241" s="14" t="n"/>
      <c r="M241" s="14">
        <f>IF(A241="","",ROUND(SUMIFS(Hareketler!$E$5:$E$3004,Hareketler!$B$5:$B$3004,A241,Hareketler!$D$5:$D$3004,"Çıkış",Hareketler!$A$5:$A$3004,"&gt;="&amp;(TODAY()-30))/30,2))</f>
        <v/>
      </c>
      <c r="N241" s="14">
        <f>IF(A241="","",ROUNDUP(M241*N(K241)+N(L241),0))</f>
        <v/>
      </c>
      <c r="O241" s="14">
        <f>IF(A241="","",IF(J241&lt;=0,"TÜKENDİ",IF(J241&lt;=N241,"SİPARİŞ VER","yeterli")))</f>
        <v/>
      </c>
      <c r="P241" s="15">
        <f>IF(A241="","",J241*N(E241))</f>
        <v/>
      </c>
      <c r="Q241" s="16">
        <f>IF(OR(A241="",N(F241)=0),"",(F241-E241)/F241)</f>
        <v/>
      </c>
      <c r="R241" s="15">
        <f>IF(A241="","",J241*N(F241))</f>
        <v/>
      </c>
    </row>
    <row r="242">
      <c r="A242" s="14" t="n"/>
      <c r="B242" s="14" t="n"/>
      <c r="C242" s="14" t="n"/>
      <c r="D242" s="14" t="n"/>
      <c r="E242" s="15" t="n"/>
      <c r="F242" s="15" t="n"/>
      <c r="G242" s="14" t="n"/>
      <c r="H242" s="14">
        <f>IF(A242="","",SUMIFS(Hareketler!$E$5:$E$3004,Hareketler!$B$5:$B$3004,A242,Hareketler!$D$5:$D$3004,"Giriş")+SUMIFS(Hareketler!$E$5:$E$3004,Hareketler!$B$5:$B$3004,A242,Hareketler!$D$5:$D$3004,"İade girişi"))</f>
        <v/>
      </c>
      <c r="I242" s="14">
        <f>IF(A242="","",SUMIFS(Hareketler!$E$5:$E$3004,Hareketler!$B$5:$B$3004,A242,Hareketler!$D$5:$D$3004,"Çıkış")+SUMIFS(Hareketler!$E$5:$E$3004,Hareketler!$B$5:$B$3004,A242,Hareketler!$D$5:$D$3004,"Fire / kayıp"))</f>
        <v/>
      </c>
      <c r="J242" s="14">
        <f>IF(A242="","",N(G242)+H242-I242)</f>
        <v/>
      </c>
      <c r="K242" s="14" t="n"/>
      <c r="L242" s="14" t="n"/>
      <c r="M242" s="14">
        <f>IF(A242="","",ROUND(SUMIFS(Hareketler!$E$5:$E$3004,Hareketler!$B$5:$B$3004,A242,Hareketler!$D$5:$D$3004,"Çıkış",Hareketler!$A$5:$A$3004,"&gt;="&amp;(TODAY()-30))/30,2))</f>
        <v/>
      </c>
      <c r="N242" s="14">
        <f>IF(A242="","",ROUNDUP(M242*N(K242)+N(L242),0))</f>
        <v/>
      </c>
      <c r="O242" s="14">
        <f>IF(A242="","",IF(J242&lt;=0,"TÜKENDİ",IF(J242&lt;=N242,"SİPARİŞ VER","yeterli")))</f>
        <v/>
      </c>
      <c r="P242" s="15">
        <f>IF(A242="","",J242*N(E242))</f>
        <v/>
      </c>
      <c r="Q242" s="16">
        <f>IF(OR(A242="",N(F242)=0),"",(F242-E242)/F242)</f>
        <v/>
      </c>
      <c r="R242" s="15">
        <f>IF(A242="","",J242*N(F242))</f>
        <v/>
      </c>
    </row>
    <row r="243">
      <c r="A243" s="14" t="n"/>
      <c r="B243" s="14" t="n"/>
      <c r="C243" s="14" t="n"/>
      <c r="D243" s="14" t="n"/>
      <c r="E243" s="15" t="n"/>
      <c r="F243" s="15" t="n"/>
      <c r="G243" s="14" t="n"/>
      <c r="H243" s="14">
        <f>IF(A243="","",SUMIFS(Hareketler!$E$5:$E$3004,Hareketler!$B$5:$B$3004,A243,Hareketler!$D$5:$D$3004,"Giriş")+SUMIFS(Hareketler!$E$5:$E$3004,Hareketler!$B$5:$B$3004,A243,Hareketler!$D$5:$D$3004,"İade girişi"))</f>
        <v/>
      </c>
      <c r="I243" s="14">
        <f>IF(A243="","",SUMIFS(Hareketler!$E$5:$E$3004,Hareketler!$B$5:$B$3004,A243,Hareketler!$D$5:$D$3004,"Çıkış")+SUMIFS(Hareketler!$E$5:$E$3004,Hareketler!$B$5:$B$3004,A243,Hareketler!$D$5:$D$3004,"Fire / kayıp"))</f>
        <v/>
      </c>
      <c r="J243" s="14">
        <f>IF(A243="","",N(G243)+H243-I243)</f>
        <v/>
      </c>
      <c r="K243" s="14" t="n"/>
      <c r="L243" s="14" t="n"/>
      <c r="M243" s="14">
        <f>IF(A243="","",ROUND(SUMIFS(Hareketler!$E$5:$E$3004,Hareketler!$B$5:$B$3004,A243,Hareketler!$D$5:$D$3004,"Çıkış",Hareketler!$A$5:$A$3004,"&gt;="&amp;(TODAY()-30))/30,2))</f>
        <v/>
      </c>
      <c r="N243" s="14">
        <f>IF(A243="","",ROUNDUP(M243*N(K243)+N(L243),0))</f>
        <v/>
      </c>
      <c r="O243" s="14">
        <f>IF(A243="","",IF(J243&lt;=0,"TÜKENDİ",IF(J243&lt;=N243,"SİPARİŞ VER","yeterli")))</f>
        <v/>
      </c>
      <c r="P243" s="15">
        <f>IF(A243="","",J243*N(E243))</f>
        <v/>
      </c>
      <c r="Q243" s="16">
        <f>IF(OR(A243="",N(F243)=0),"",(F243-E243)/F243)</f>
        <v/>
      </c>
      <c r="R243" s="15">
        <f>IF(A243="","",J243*N(F243))</f>
        <v/>
      </c>
    </row>
    <row r="244">
      <c r="A244" s="14" t="n"/>
      <c r="B244" s="14" t="n"/>
      <c r="C244" s="14" t="n"/>
      <c r="D244" s="14" t="n"/>
      <c r="E244" s="15" t="n"/>
      <c r="F244" s="15" t="n"/>
      <c r="G244" s="14" t="n"/>
      <c r="H244" s="14">
        <f>IF(A244="","",SUMIFS(Hareketler!$E$5:$E$3004,Hareketler!$B$5:$B$3004,A244,Hareketler!$D$5:$D$3004,"Giriş")+SUMIFS(Hareketler!$E$5:$E$3004,Hareketler!$B$5:$B$3004,A244,Hareketler!$D$5:$D$3004,"İade girişi"))</f>
        <v/>
      </c>
      <c r="I244" s="14">
        <f>IF(A244="","",SUMIFS(Hareketler!$E$5:$E$3004,Hareketler!$B$5:$B$3004,A244,Hareketler!$D$5:$D$3004,"Çıkış")+SUMIFS(Hareketler!$E$5:$E$3004,Hareketler!$B$5:$B$3004,A244,Hareketler!$D$5:$D$3004,"Fire / kayıp"))</f>
        <v/>
      </c>
      <c r="J244" s="14">
        <f>IF(A244="","",N(G244)+H244-I244)</f>
        <v/>
      </c>
      <c r="K244" s="14" t="n"/>
      <c r="L244" s="14" t="n"/>
      <c r="M244" s="14">
        <f>IF(A244="","",ROUND(SUMIFS(Hareketler!$E$5:$E$3004,Hareketler!$B$5:$B$3004,A244,Hareketler!$D$5:$D$3004,"Çıkış",Hareketler!$A$5:$A$3004,"&gt;="&amp;(TODAY()-30))/30,2))</f>
        <v/>
      </c>
      <c r="N244" s="14">
        <f>IF(A244="","",ROUNDUP(M244*N(K244)+N(L244),0))</f>
        <v/>
      </c>
      <c r="O244" s="14">
        <f>IF(A244="","",IF(J244&lt;=0,"TÜKENDİ",IF(J244&lt;=N244,"SİPARİŞ VER","yeterli")))</f>
        <v/>
      </c>
      <c r="P244" s="15">
        <f>IF(A244="","",J244*N(E244))</f>
        <v/>
      </c>
      <c r="Q244" s="16">
        <f>IF(OR(A244="",N(F244)=0),"",(F244-E244)/F244)</f>
        <v/>
      </c>
      <c r="R244" s="15">
        <f>IF(A244="","",J244*N(F244))</f>
        <v/>
      </c>
    </row>
    <row r="245">
      <c r="A245" s="14" t="n"/>
      <c r="B245" s="14" t="n"/>
      <c r="C245" s="14" t="n"/>
      <c r="D245" s="14" t="n"/>
      <c r="E245" s="15" t="n"/>
      <c r="F245" s="15" t="n"/>
      <c r="G245" s="14" t="n"/>
      <c r="H245" s="14">
        <f>IF(A245="","",SUMIFS(Hareketler!$E$5:$E$3004,Hareketler!$B$5:$B$3004,A245,Hareketler!$D$5:$D$3004,"Giriş")+SUMIFS(Hareketler!$E$5:$E$3004,Hareketler!$B$5:$B$3004,A245,Hareketler!$D$5:$D$3004,"İade girişi"))</f>
        <v/>
      </c>
      <c r="I245" s="14">
        <f>IF(A245="","",SUMIFS(Hareketler!$E$5:$E$3004,Hareketler!$B$5:$B$3004,A245,Hareketler!$D$5:$D$3004,"Çıkış")+SUMIFS(Hareketler!$E$5:$E$3004,Hareketler!$B$5:$B$3004,A245,Hareketler!$D$5:$D$3004,"Fire / kayıp"))</f>
        <v/>
      </c>
      <c r="J245" s="14">
        <f>IF(A245="","",N(G245)+H245-I245)</f>
        <v/>
      </c>
      <c r="K245" s="14" t="n"/>
      <c r="L245" s="14" t="n"/>
      <c r="M245" s="14">
        <f>IF(A245="","",ROUND(SUMIFS(Hareketler!$E$5:$E$3004,Hareketler!$B$5:$B$3004,A245,Hareketler!$D$5:$D$3004,"Çıkış",Hareketler!$A$5:$A$3004,"&gt;="&amp;(TODAY()-30))/30,2))</f>
        <v/>
      </c>
      <c r="N245" s="14">
        <f>IF(A245="","",ROUNDUP(M245*N(K245)+N(L245),0))</f>
        <v/>
      </c>
      <c r="O245" s="14">
        <f>IF(A245="","",IF(J245&lt;=0,"TÜKENDİ",IF(J245&lt;=N245,"SİPARİŞ VER","yeterli")))</f>
        <v/>
      </c>
      <c r="P245" s="15">
        <f>IF(A245="","",J245*N(E245))</f>
        <v/>
      </c>
      <c r="Q245" s="16">
        <f>IF(OR(A245="",N(F245)=0),"",(F245-E245)/F245)</f>
        <v/>
      </c>
      <c r="R245" s="15">
        <f>IF(A245="","",J245*N(F245))</f>
        <v/>
      </c>
    </row>
    <row r="246">
      <c r="A246" s="14" t="n"/>
      <c r="B246" s="14" t="n"/>
      <c r="C246" s="14" t="n"/>
      <c r="D246" s="14" t="n"/>
      <c r="E246" s="15" t="n"/>
      <c r="F246" s="15" t="n"/>
      <c r="G246" s="14" t="n"/>
      <c r="H246" s="14">
        <f>IF(A246="","",SUMIFS(Hareketler!$E$5:$E$3004,Hareketler!$B$5:$B$3004,A246,Hareketler!$D$5:$D$3004,"Giriş")+SUMIFS(Hareketler!$E$5:$E$3004,Hareketler!$B$5:$B$3004,A246,Hareketler!$D$5:$D$3004,"İade girişi"))</f>
        <v/>
      </c>
      <c r="I246" s="14">
        <f>IF(A246="","",SUMIFS(Hareketler!$E$5:$E$3004,Hareketler!$B$5:$B$3004,A246,Hareketler!$D$5:$D$3004,"Çıkış")+SUMIFS(Hareketler!$E$5:$E$3004,Hareketler!$B$5:$B$3004,A246,Hareketler!$D$5:$D$3004,"Fire / kayıp"))</f>
        <v/>
      </c>
      <c r="J246" s="14">
        <f>IF(A246="","",N(G246)+H246-I246)</f>
        <v/>
      </c>
      <c r="K246" s="14" t="n"/>
      <c r="L246" s="14" t="n"/>
      <c r="M246" s="14">
        <f>IF(A246="","",ROUND(SUMIFS(Hareketler!$E$5:$E$3004,Hareketler!$B$5:$B$3004,A246,Hareketler!$D$5:$D$3004,"Çıkış",Hareketler!$A$5:$A$3004,"&gt;="&amp;(TODAY()-30))/30,2))</f>
        <v/>
      </c>
      <c r="N246" s="14">
        <f>IF(A246="","",ROUNDUP(M246*N(K246)+N(L246),0))</f>
        <v/>
      </c>
      <c r="O246" s="14">
        <f>IF(A246="","",IF(J246&lt;=0,"TÜKENDİ",IF(J246&lt;=N246,"SİPARİŞ VER","yeterli")))</f>
        <v/>
      </c>
      <c r="P246" s="15">
        <f>IF(A246="","",J246*N(E246))</f>
        <v/>
      </c>
      <c r="Q246" s="16">
        <f>IF(OR(A246="",N(F246)=0),"",(F246-E246)/F246)</f>
        <v/>
      </c>
      <c r="R246" s="15">
        <f>IF(A246="","",J246*N(F246))</f>
        <v/>
      </c>
    </row>
    <row r="247">
      <c r="A247" s="14" t="n"/>
      <c r="B247" s="14" t="n"/>
      <c r="C247" s="14" t="n"/>
      <c r="D247" s="14" t="n"/>
      <c r="E247" s="15" t="n"/>
      <c r="F247" s="15" t="n"/>
      <c r="G247" s="14" t="n"/>
      <c r="H247" s="14">
        <f>IF(A247="","",SUMIFS(Hareketler!$E$5:$E$3004,Hareketler!$B$5:$B$3004,A247,Hareketler!$D$5:$D$3004,"Giriş")+SUMIFS(Hareketler!$E$5:$E$3004,Hareketler!$B$5:$B$3004,A247,Hareketler!$D$5:$D$3004,"İade girişi"))</f>
        <v/>
      </c>
      <c r="I247" s="14">
        <f>IF(A247="","",SUMIFS(Hareketler!$E$5:$E$3004,Hareketler!$B$5:$B$3004,A247,Hareketler!$D$5:$D$3004,"Çıkış")+SUMIFS(Hareketler!$E$5:$E$3004,Hareketler!$B$5:$B$3004,A247,Hareketler!$D$5:$D$3004,"Fire / kayıp"))</f>
        <v/>
      </c>
      <c r="J247" s="14">
        <f>IF(A247="","",N(G247)+H247-I247)</f>
        <v/>
      </c>
      <c r="K247" s="14" t="n"/>
      <c r="L247" s="14" t="n"/>
      <c r="M247" s="14">
        <f>IF(A247="","",ROUND(SUMIFS(Hareketler!$E$5:$E$3004,Hareketler!$B$5:$B$3004,A247,Hareketler!$D$5:$D$3004,"Çıkış",Hareketler!$A$5:$A$3004,"&gt;="&amp;(TODAY()-30))/30,2))</f>
        <v/>
      </c>
      <c r="N247" s="14">
        <f>IF(A247="","",ROUNDUP(M247*N(K247)+N(L247),0))</f>
        <v/>
      </c>
      <c r="O247" s="14">
        <f>IF(A247="","",IF(J247&lt;=0,"TÜKENDİ",IF(J247&lt;=N247,"SİPARİŞ VER","yeterli")))</f>
        <v/>
      </c>
      <c r="P247" s="15">
        <f>IF(A247="","",J247*N(E247))</f>
        <v/>
      </c>
      <c r="Q247" s="16">
        <f>IF(OR(A247="",N(F247)=0),"",(F247-E247)/F247)</f>
        <v/>
      </c>
      <c r="R247" s="15">
        <f>IF(A247="","",J247*N(F247))</f>
        <v/>
      </c>
    </row>
    <row r="248">
      <c r="A248" s="14" t="n"/>
      <c r="B248" s="14" t="n"/>
      <c r="C248" s="14" t="n"/>
      <c r="D248" s="14" t="n"/>
      <c r="E248" s="15" t="n"/>
      <c r="F248" s="15" t="n"/>
      <c r="G248" s="14" t="n"/>
      <c r="H248" s="14">
        <f>IF(A248="","",SUMIFS(Hareketler!$E$5:$E$3004,Hareketler!$B$5:$B$3004,A248,Hareketler!$D$5:$D$3004,"Giriş")+SUMIFS(Hareketler!$E$5:$E$3004,Hareketler!$B$5:$B$3004,A248,Hareketler!$D$5:$D$3004,"İade girişi"))</f>
        <v/>
      </c>
      <c r="I248" s="14">
        <f>IF(A248="","",SUMIFS(Hareketler!$E$5:$E$3004,Hareketler!$B$5:$B$3004,A248,Hareketler!$D$5:$D$3004,"Çıkış")+SUMIFS(Hareketler!$E$5:$E$3004,Hareketler!$B$5:$B$3004,A248,Hareketler!$D$5:$D$3004,"Fire / kayıp"))</f>
        <v/>
      </c>
      <c r="J248" s="14">
        <f>IF(A248="","",N(G248)+H248-I248)</f>
        <v/>
      </c>
      <c r="K248" s="14" t="n"/>
      <c r="L248" s="14" t="n"/>
      <c r="M248" s="14">
        <f>IF(A248="","",ROUND(SUMIFS(Hareketler!$E$5:$E$3004,Hareketler!$B$5:$B$3004,A248,Hareketler!$D$5:$D$3004,"Çıkış",Hareketler!$A$5:$A$3004,"&gt;="&amp;(TODAY()-30))/30,2))</f>
        <v/>
      </c>
      <c r="N248" s="14">
        <f>IF(A248="","",ROUNDUP(M248*N(K248)+N(L248),0))</f>
        <v/>
      </c>
      <c r="O248" s="14">
        <f>IF(A248="","",IF(J248&lt;=0,"TÜKENDİ",IF(J248&lt;=N248,"SİPARİŞ VER","yeterli")))</f>
        <v/>
      </c>
      <c r="P248" s="15">
        <f>IF(A248="","",J248*N(E248))</f>
        <v/>
      </c>
      <c r="Q248" s="16">
        <f>IF(OR(A248="",N(F248)=0),"",(F248-E248)/F248)</f>
        <v/>
      </c>
      <c r="R248" s="15">
        <f>IF(A248="","",J248*N(F248))</f>
        <v/>
      </c>
    </row>
    <row r="249">
      <c r="A249" s="14" t="n"/>
      <c r="B249" s="14" t="n"/>
      <c r="C249" s="14" t="n"/>
      <c r="D249" s="14" t="n"/>
      <c r="E249" s="15" t="n"/>
      <c r="F249" s="15" t="n"/>
      <c r="G249" s="14" t="n"/>
      <c r="H249" s="14">
        <f>IF(A249="","",SUMIFS(Hareketler!$E$5:$E$3004,Hareketler!$B$5:$B$3004,A249,Hareketler!$D$5:$D$3004,"Giriş")+SUMIFS(Hareketler!$E$5:$E$3004,Hareketler!$B$5:$B$3004,A249,Hareketler!$D$5:$D$3004,"İade girişi"))</f>
        <v/>
      </c>
      <c r="I249" s="14">
        <f>IF(A249="","",SUMIFS(Hareketler!$E$5:$E$3004,Hareketler!$B$5:$B$3004,A249,Hareketler!$D$5:$D$3004,"Çıkış")+SUMIFS(Hareketler!$E$5:$E$3004,Hareketler!$B$5:$B$3004,A249,Hareketler!$D$5:$D$3004,"Fire / kayıp"))</f>
        <v/>
      </c>
      <c r="J249" s="14">
        <f>IF(A249="","",N(G249)+H249-I249)</f>
        <v/>
      </c>
      <c r="K249" s="14" t="n"/>
      <c r="L249" s="14" t="n"/>
      <c r="M249" s="14">
        <f>IF(A249="","",ROUND(SUMIFS(Hareketler!$E$5:$E$3004,Hareketler!$B$5:$B$3004,A249,Hareketler!$D$5:$D$3004,"Çıkış",Hareketler!$A$5:$A$3004,"&gt;="&amp;(TODAY()-30))/30,2))</f>
        <v/>
      </c>
      <c r="N249" s="14">
        <f>IF(A249="","",ROUNDUP(M249*N(K249)+N(L249),0))</f>
        <v/>
      </c>
      <c r="O249" s="14">
        <f>IF(A249="","",IF(J249&lt;=0,"TÜKENDİ",IF(J249&lt;=N249,"SİPARİŞ VER","yeterli")))</f>
        <v/>
      </c>
      <c r="P249" s="15">
        <f>IF(A249="","",J249*N(E249))</f>
        <v/>
      </c>
      <c r="Q249" s="16">
        <f>IF(OR(A249="",N(F249)=0),"",(F249-E249)/F249)</f>
        <v/>
      </c>
      <c r="R249" s="15">
        <f>IF(A249="","",J249*N(F249))</f>
        <v/>
      </c>
    </row>
    <row r="250">
      <c r="A250" s="14" t="n"/>
      <c r="B250" s="14" t="n"/>
      <c r="C250" s="14" t="n"/>
      <c r="D250" s="14" t="n"/>
      <c r="E250" s="15" t="n"/>
      <c r="F250" s="15" t="n"/>
      <c r="G250" s="14" t="n"/>
      <c r="H250" s="14">
        <f>IF(A250="","",SUMIFS(Hareketler!$E$5:$E$3004,Hareketler!$B$5:$B$3004,A250,Hareketler!$D$5:$D$3004,"Giriş")+SUMIFS(Hareketler!$E$5:$E$3004,Hareketler!$B$5:$B$3004,A250,Hareketler!$D$5:$D$3004,"İade girişi"))</f>
        <v/>
      </c>
      <c r="I250" s="14">
        <f>IF(A250="","",SUMIFS(Hareketler!$E$5:$E$3004,Hareketler!$B$5:$B$3004,A250,Hareketler!$D$5:$D$3004,"Çıkış")+SUMIFS(Hareketler!$E$5:$E$3004,Hareketler!$B$5:$B$3004,A250,Hareketler!$D$5:$D$3004,"Fire / kayıp"))</f>
        <v/>
      </c>
      <c r="J250" s="14">
        <f>IF(A250="","",N(G250)+H250-I250)</f>
        <v/>
      </c>
      <c r="K250" s="14" t="n"/>
      <c r="L250" s="14" t="n"/>
      <c r="M250" s="14">
        <f>IF(A250="","",ROUND(SUMIFS(Hareketler!$E$5:$E$3004,Hareketler!$B$5:$B$3004,A250,Hareketler!$D$5:$D$3004,"Çıkış",Hareketler!$A$5:$A$3004,"&gt;="&amp;(TODAY()-30))/30,2))</f>
        <v/>
      </c>
      <c r="N250" s="14">
        <f>IF(A250="","",ROUNDUP(M250*N(K250)+N(L250),0))</f>
        <v/>
      </c>
      <c r="O250" s="14">
        <f>IF(A250="","",IF(J250&lt;=0,"TÜKENDİ",IF(J250&lt;=N250,"SİPARİŞ VER","yeterli")))</f>
        <v/>
      </c>
      <c r="P250" s="15">
        <f>IF(A250="","",J250*N(E250))</f>
        <v/>
      </c>
      <c r="Q250" s="16">
        <f>IF(OR(A250="",N(F250)=0),"",(F250-E250)/F250)</f>
        <v/>
      </c>
      <c r="R250" s="15">
        <f>IF(A250="","",J250*N(F250))</f>
        <v/>
      </c>
    </row>
    <row r="251">
      <c r="A251" s="14" t="n"/>
      <c r="B251" s="14" t="n"/>
      <c r="C251" s="14" t="n"/>
      <c r="D251" s="14" t="n"/>
      <c r="E251" s="15" t="n"/>
      <c r="F251" s="15" t="n"/>
      <c r="G251" s="14" t="n"/>
      <c r="H251" s="14">
        <f>IF(A251="","",SUMIFS(Hareketler!$E$5:$E$3004,Hareketler!$B$5:$B$3004,A251,Hareketler!$D$5:$D$3004,"Giriş")+SUMIFS(Hareketler!$E$5:$E$3004,Hareketler!$B$5:$B$3004,A251,Hareketler!$D$5:$D$3004,"İade girişi"))</f>
        <v/>
      </c>
      <c r="I251" s="14">
        <f>IF(A251="","",SUMIFS(Hareketler!$E$5:$E$3004,Hareketler!$B$5:$B$3004,A251,Hareketler!$D$5:$D$3004,"Çıkış")+SUMIFS(Hareketler!$E$5:$E$3004,Hareketler!$B$5:$B$3004,A251,Hareketler!$D$5:$D$3004,"Fire / kayıp"))</f>
        <v/>
      </c>
      <c r="J251" s="14">
        <f>IF(A251="","",N(G251)+H251-I251)</f>
        <v/>
      </c>
      <c r="K251" s="14" t="n"/>
      <c r="L251" s="14" t="n"/>
      <c r="M251" s="14">
        <f>IF(A251="","",ROUND(SUMIFS(Hareketler!$E$5:$E$3004,Hareketler!$B$5:$B$3004,A251,Hareketler!$D$5:$D$3004,"Çıkış",Hareketler!$A$5:$A$3004,"&gt;="&amp;(TODAY()-30))/30,2))</f>
        <v/>
      </c>
      <c r="N251" s="14">
        <f>IF(A251="","",ROUNDUP(M251*N(K251)+N(L251),0))</f>
        <v/>
      </c>
      <c r="O251" s="14">
        <f>IF(A251="","",IF(J251&lt;=0,"TÜKENDİ",IF(J251&lt;=N251,"SİPARİŞ VER","yeterli")))</f>
        <v/>
      </c>
      <c r="P251" s="15">
        <f>IF(A251="","",J251*N(E251))</f>
        <v/>
      </c>
      <c r="Q251" s="16">
        <f>IF(OR(A251="",N(F251)=0),"",(F251-E251)/F251)</f>
        <v/>
      </c>
      <c r="R251" s="15">
        <f>IF(A251="","",J251*N(F251))</f>
        <v/>
      </c>
    </row>
    <row r="252">
      <c r="A252" s="14" t="n"/>
      <c r="B252" s="14" t="n"/>
      <c r="C252" s="14" t="n"/>
      <c r="D252" s="14" t="n"/>
      <c r="E252" s="15" t="n"/>
      <c r="F252" s="15" t="n"/>
      <c r="G252" s="14" t="n"/>
      <c r="H252" s="14">
        <f>IF(A252="","",SUMIFS(Hareketler!$E$5:$E$3004,Hareketler!$B$5:$B$3004,A252,Hareketler!$D$5:$D$3004,"Giriş")+SUMIFS(Hareketler!$E$5:$E$3004,Hareketler!$B$5:$B$3004,A252,Hareketler!$D$5:$D$3004,"İade girişi"))</f>
        <v/>
      </c>
      <c r="I252" s="14">
        <f>IF(A252="","",SUMIFS(Hareketler!$E$5:$E$3004,Hareketler!$B$5:$B$3004,A252,Hareketler!$D$5:$D$3004,"Çıkış")+SUMIFS(Hareketler!$E$5:$E$3004,Hareketler!$B$5:$B$3004,A252,Hareketler!$D$5:$D$3004,"Fire / kayıp"))</f>
        <v/>
      </c>
      <c r="J252" s="14">
        <f>IF(A252="","",N(G252)+H252-I252)</f>
        <v/>
      </c>
      <c r="K252" s="14" t="n"/>
      <c r="L252" s="14" t="n"/>
      <c r="M252" s="14">
        <f>IF(A252="","",ROUND(SUMIFS(Hareketler!$E$5:$E$3004,Hareketler!$B$5:$B$3004,A252,Hareketler!$D$5:$D$3004,"Çıkış",Hareketler!$A$5:$A$3004,"&gt;="&amp;(TODAY()-30))/30,2))</f>
        <v/>
      </c>
      <c r="N252" s="14">
        <f>IF(A252="","",ROUNDUP(M252*N(K252)+N(L252),0))</f>
        <v/>
      </c>
      <c r="O252" s="14">
        <f>IF(A252="","",IF(J252&lt;=0,"TÜKENDİ",IF(J252&lt;=N252,"SİPARİŞ VER","yeterli")))</f>
        <v/>
      </c>
      <c r="P252" s="15">
        <f>IF(A252="","",J252*N(E252))</f>
        <v/>
      </c>
      <c r="Q252" s="16">
        <f>IF(OR(A252="",N(F252)=0),"",(F252-E252)/F252)</f>
        <v/>
      </c>
      <c r="R252" s="15">
        <f>IF(A252="","",J252*N(F252))</f>
        <v/>
      </c>
    </row>
    <row r="253">
      <c r="A253" s="14" t="n"/>
      <c r="B253" s="14" t="n"/>
      <c r="C253" s="14" t="n"/>
      <c r="D253" s="14" t="n"/>
      <c r="E253" s="15" t="n"/>
      <c r="F253" s="15" t="n"/>
      <c r="G253" s="14" t="n"/>
      <c r="H253" s="14">
        <f>IF(A253="","",SUMIFS(Hareketler!$E$5:$E$3004,Hareketler!$B$5:$B$3004,A253,Hareketler!$D$5:$D$3004,"Giriş")+SUMIFS(Hareketler!$E$5:$E$3004,Hareketler!$B$5:$B$3004,A253,Hareketler!$D$5:$D$3004,"İade girişi"))</f>
        <v/>
      </c>
      <c r="I253" s="14">
        <f>IF(A253="","",SUMIFS(Hareketler!$E$5:$E$3004,Hareketler!$B$5:$B$3004,A253,Hareketler!$D$5:$D$3004,"Çıkış")+SUMIFS(Hareketler!$E$5:$E$3004,Hareketler!$B$5:$B$3004,A253,Hareketler!$D$5:$D$3004,"Fire / kayıp"))</f>
        <v/>
      </c>
      <c r="J253" s="14">
        <f>IF(A253="","",N(G253)+H253-I253)</f>
        <v/>
      </c>
      <c r="K253" s="14" t="n"/>
      <c r="L253" s="14" t="n"/>
      <c r="M253" s="14">
        <f>IF(A253="","",ROUND(SUMIFS(Hareketler!$E$5:$E$3004,Hareketler!$B$5:$B$3004,A253,Hareketler!$D$5:$D$3004,"Çıkış",Hareketler!$A$5:$A$3004,"&gt;="&amp;(TODAY()-30))/30,2))</f>
        <v/>
      </c>
      <c r="N253" s="14">
        <f>IF(A253="","",ROUNDUP(M253*N(K253)+N(L253),0))</f>
        <v/>
      </c>
      <c r="O253" s="14">
        <f>IF(A253="","",IF(J253&lt;=0,"TÜKENDİ",IF(J253&lt;=N253,"SİPARİŞ VER","yeterli")))</f>
        <v/>
      </c>
      <c r="P253" s="15">
        <f>IF(A253="","",J253*N(E253))</f>
        <v/>
      </c>
      <c r="Q253" s="16">
        <f>IF(OR(A253="",N(F253)=0),"",(F253-E253)/F253)</f>
        <v/>
      </c>
      <c r="R253" s="15">
        <f>IF(A253="","",J253*N(F253))</f>
        <v/>
      </c>
    </row>
    <row r="254">
      <c r="A254" s="14" t="n"/>
      <c r="B254" s="14" t="n"/>
      <c r="C254" s="14" t="n"/>
      <c r="D254" s="14" t="n"/>
      <c r="E254" s="15" t="n"/>
      <c r="F254" s="15" t="n"/>
      <c r="G254" s="14" t="n"/>
      <c r="H254" s="14">
        <f>IF(A254="","",SUMIFS(Hareketler!$E$5:$E$3004,Hareketler!$B$5:$B$3004,A254,Hareketler!$D$5:$D$3004,"Giriş")+SUMIFS(Hareketler!$E$5:$E$3004,Hareketler!$B$5:$B$3004,A254,Hareketler!$D$5:$D$3004,"İade girişi"))</f>
        <v/>
      </c>
      <c r="I254" s="14">
        <f>IF(A254="","",SUMIFS(Hareketler!$E$5:$E$3004,Hareketler!$B$5:$B$3004,A254,Hareketler!$D$5:$D$3004,"Çıkış")+SUMIFS(Hareketler!$E$5:$E$3004,Hareketler!$B$5:$B$3004,A254,Hareketler!$D$5:$D$3004,"Fire / kayıp"))</f>
        <v/>
      </c>
      <c r="J254" s="14">
        <f>IF(A254="","",N(G254)+H254-I254)</f>
        <v/>
      </c>
      <c r="K254" s="14" t="n"/>
      <c r="L254" s="14" t="n"/>
      <c r="M254" s="14">
        <f>IF(A254="","",ROUND(SUMIFS(Hareketler!$E$5:$E$3004,Hareketler!$B$5:$B$3004,A254,Hareketler!$D$5:$D$3004,"Çıkış",Hareketler!$A$5:$A$3004,"&gt;="&amp;(TODAY()-30))/30,2))</f>
        <v/>
      </c>
      <c r="N254" s="14">
        <f>IF(A254="","",ROUNDUP(M254*N(K254)+N(L254),0))</f>
        <v/>
      </c>
      <c r="O254" s="14">
        <f>IF(A254="","",IF(J254&lt;=0,"TÜKENDİ",IF(J254&lt;=N254,"SİPARİŞ VER","yeterli")))</f>
        <v/>
      </c>
      <c r="P254" s="15">
        <f>IF(A254="","",J254*N(E254))</f>
        <v/>
      </c>
      <c r="Q254" s="16">
        <f>IF(OR(A254="",N(F254)=0),"",(F254-E254)/F254)</f>
        <v/>
      </c>
      <c r="R254" s="15">
        <f>IF(A254="","",J254*N(F254))</f>
        <v/>
      </c>
    </row>
    <row r="255">
      <c r="A255" s="14" t="n"/>
      <c r="B255" s="14" t="n"/>
      <c r="C255" s="14" t="n"/>
      <c r="D255" s="14" t="n"/>
      <c r="E255" s="15" t="n"/>
      <c r="F255" s="15" t="n"/>
      <c r="G255" s="14" t="n"/>
      <c r="H255" s="14">
        <f>IF(A255="","",SUMIFS(Hareketler!$E$5:$E$3004,Hareketler!$B$5:$B$3004,A255,Hareketler!$D$5:$D$3004,"Giriş")+SUMIFS(Hareketler!$E$5:$E$3004,Hareketler!$B$5:$B$3004,A255,Hareketler!$D$5:$D$3004,"İade girişi"))</f>
        <v/>
      </c>
      <c r="I255" s="14">
        <f>IF(A255="","",SUMIFS(Hareketler!$E$5:$E$3004,Hareketler!$B$5:$B$3004,A255,Hareketler!$D$5:$D$3004,"Çıkış")+SUMIFS(Hareketler!$E$5:$E$3004,Hareketler!$B$5:$B$3004,A255,Hareketler!$D$5:$D$3004,"Fire / kayıp"))</f>
        <v/>
      </c>
      <c r="J255" s="14">
        <f>IF(A255="","",N(G255)+H255-I255)</f>
        <v/>
      </c>
      <c r="K255" s="14" t="n"/>
      <c r="L255" s="14" t="n"/>
      <c r="M255" s="14">
        <f>IF(A255="","",ROUND(SUMIFS(Hareketler!$E$5:$E$3004,Hareketler!$B$5:$B$3004,A255,Hareketler!$D$5:$D$3004,"Çıkış",Hareketler!$A$5:$A$3004,"&gt;="&amp;(TODAY()-30))/30,2))</f>
        <v/>
      </c>
      <c r="N255" s="14">
        <f>IF(A255="","",ROUNDUP(M255*N(K255)+N(L255),0))</f>
        <v/>
      </c>
      <c r="O255" s="14">
        <f>IF(A255="","",IF(J255&lt;=0,"TÜKENDİ",IF(J255&lt;=N255,"SİPARİŞ VER","yeterli")))</f>
        <v/>
      </c>
      <c r="P255" s="15">
        <f>IF(A255="","",J255*N(E255))</f>
        <v/>
      </c>
      <c r="Q255" s="16">
        <f>IF(OR(A255="",N(F255)=0),"",(F255-E255)/F255)</f>
        <v/>
      </c>
      <c r="R255" s="15">
        <f>IF(A255="","",J255*N(F255))</f>
        <v/>
      </c>
    </row>
    <row r="256">
      <c r="A256" s="14" t="n"/>
      <c r="B256" s="14" t="n"/>
      <c r="C256" s="14" t="n"/>
      <c r="D256" s="14" t="n"/>
      <c r="E256" s="15" t="n"/>
      <c r="F256" s="15" t="n"/>
      <c r="G256" s="14" t="n"/>
      <c r="H256" s="14">
        <f>IF(A256="","",SUMIFS(Hareketler!$E$5:$E$3004,Hareketler!$B$5:$B$3004,A256,Hareketler!$D$5:$D$3004,"Giriş")+SUMIFS(Hareketler!$E$5:$E$3004,Hareketler!$B$5:$B$3004,A256,Hareketler!$D$5:$D$3004,"İade girişi"))</f>
        <v/>
      </c>
      <c r="I256" s="14">
        <f>IF(A256="","",SUMIFS(Hareketler!$E$5:$E$3004,Hareketler!$B$5:$B$3004,A256,Hareketler!$D$5:$D$3004,"Çıkış")+SUMIFS(Hareketler!$E$5:$E$3004,Hareketler!$B$5:$B$3004,A256,Hareketler!$D$5:$D$3004,"Fire / kayıp"))</f>
        <v/>
      </c>
      <c r="J256" s="14">
        <f>IF(A256="","",N(G256)+H256-I256)</f>
        <v/>
      </c>
      <c r="K256" s="14" t="n"/>
      <c r="L256" s="14" t="n"/>
      <c r="M256" s="14">
        <f>IF(A256="","",ROUND(SUMIFS(Hareketler!$E$5:$E$3004,Hareketler!$B$5:$B$3004,A256,Hareketler!$D$5:$D$3004,"Çıkış",Hareketler!$A$5:$A$3004,"&gt;="&amp;(TODAY()-30))/30,2))</f>
        <v/>
      </c>
      <c r="N256" s="14">
        <f>IF(A256="","",ROUNDUP(M256*N(K256)+N(L256),0))</f>
        <v/>
      </c>
      <c r="O256" s="14">
        <f>IF(A256="","",IF(J256&lt;=0,"TÜKENDİ",IF(J256&lt;=N256,"SİPARİŞ VER","yeterli")))</f>
        <v/>
      </c>
      <c r="P256" s="15">
        <f>IF(A256="","",J256*N(E256))</f>
        <v/>
      </c>
      <c r="Q256" s="16">
        <f>IF(OR(A256="",N(F256)=0),"",(F256-E256)/F256)</f>
        <v/>
      </c>
      <c r="R256" s="15">
        <f>IF(A256="","",J256*N(F256))</f>
        <v/>
      </c>
    </row>
    <row r="257">
      <c r="A257" s="14" t="n"/>
      <c r="B257" s="14" t="n"/>
      <c r="C257" s="14" t="n"/>
      <c r="D257" s="14" t="n"/>
      <c r="E257" s="15" t="n"/>
      <c r="F257" s="15" t="n"/>
      <c r="G257" s="14" t="n"/>
      <c r="H257" s="14">
        <f>IF(A257="","",SUMIFS(Hareketler!$E$5:$E$3004,Hareketler!$B$5:$B$3004,A257,Hareketler!$D$5:$D$3004,"Giriş")+SUMIFS(Hareketler!$E$5:$E$3004,Hareketler!$B$5:$B$3004,A257,Hareketler!$D$5:$D$3004,"İade girişi"))</f>
        <v/>
      </c>
      <c r="I257" s="14">
        <f>IF(A257="","",SUMIFS(Hareketler!$E$5:$E$3004,Hareketler!$B$5:$B$3004,A257,Hareketler!$D$5:$D$3004,"Çıkış")+SUMIFS(Hareketler!$E$5:$E$3004,Hareketler!$B$5:$B$3004,A257,Hareketler!$D$5:$D$3004,"Fire / kayıp"))</f>
        <v/>
      </c>
      <c r="J257" s="14">
        <f>IF(A257="","",N(G257)+H257-I257)</f>
        <v/>
      </c>
      <c r="K257" s="14" t="n"/>
      <c r="L257" s="14" t="n"/>
      <c r="M257" s="14">
        <f>IF(A257="","",ROUND(SUMIFS(Hareketler!$E$5:$E$3004,Hareketler!$B$5:$B$3004,A257,Hareketler!$D$5:$D$3004,"Çıkış",Hareketler!$A$5:$A$3004,"&gt;="&amp;(TODAY()-30))/30,2))</f>
        <v/>
      </c>
      <c r="N257" s="14">
        <f>IF(A257="","",ROUNDUP(M257*N(K257)+N(L257),0))</f>
        <v/>
      </c>
      <c r="O257" s="14">
        <f>IF(A257="","",IF(J257&lt;=0,"TÜKENDİ",IF(J257&lt;=N257,"SİPARİŞ VER","yeterli")))</f>
        <v/>
      </c>
      <c r="P257" s="15">
        <f>IF(A257="","",J257*N(E257))</f>
        <v/>
      </c>
      <c r="Q257" s="16">
        <f>IF(OR(A257="",N(F257)=0),"",(F257-E257)/F257)</f>
        <v/>
      </c>
      <c r="R257" s="15">
        <f>IF(A257="","",J257*N(F257))</f>
        <v/>
      </c>
    </row>
    <row r="258">
      <c r="A258" s="14" t="n"/>
      <c r="B258" s="14" t="n"/>
      <c r="C258" s="14" t="n"/>
      <c r="D258" s="14" t="n"/>
      <c r="E258" s="15" t="n"/>
      <c r="F258" s="15" t="n"/>
      <c r="G258" s="14" t="n"/>
      <c r="H258" s="14">
        <f>IF(A258="","",SUMIFS(Hareketler!$E$5:$E$3004,Hareketler!$B$5:$B$3004,A258,Hareketler!$D$5:$D$3004,"Giriş")+SUMIFS(Hareketler!$E$5:$E$3004,Hareketler!$B$5:$B$3004,A258,Hareketler!$D$5:$D$3004,"İade girişi"))</f>
        <v/>
      </c>
      <c r="I258" s="14">
        <f>IF(A258="","",SUMIFS(Hareketler!$E$5:$E$3004,Hareketler!$B$5:$B$3004,A258,Hareketler!$D$5:$D$3004,"Çıkış")+SUMIFS(Hareketler!$E$5:$E$3004,Hareketler!$B$5:$B$3004,A258,Hareketler!$D$5:$D$3004,"Fire / kayıp"))</f>
        <v/>
      </c>
      <c r="J258" s="14">
        <f>IF(A258="","",N(G258)+H258-I258)</f>
        <v/>
      </c>
      <c r="K258" s="14" t="n"/>
      <c r="L258" s="14" t="n"/>
      <c r="M258" s="14">
        <f>IF(A258="","",ROUND(SUMIFS(Hareketler!$E$5:$E$3004,Hareketler!$B$5:$B$3004,A258,Hareketler!$D$5:$D$3004,"Çıkış",Hareketler!$A$5:$A$3004,"&gt;="&amp;(TODAY()-30))/30,2))</f>
        <v/>
      </c>
      <c r="N258" s="14">
        <f>IF(A258="","",ROUNDUP(M258*N(K258)+N(L258),0))</f>
        <v/>
      </c>
      <c r="O258" s="14">
        <f>IF(A258="","",IF(J258&lt;=0,"TÜKENDİ",IF(J258&lt;=N258,"SİPARİŞ VER","yeterli")))</f>
        <v/>
      </c>
      <c r="P258" s="15">
        <f>IF(A258="","",J258*N(E258))</f>
        <v/>
      </c>
      <c r="Q258" s="16">
        <f>IF(OR(A258="",N(F258)=0),"",(F258-E258)/F258)</f>
        <v/>
      </c>
      <c r="R258" s="15">
        <f>IF(A258="","",J258*N(F258))</f>
        <v/>
      </c>
    </row>
    <row r="259">
      <c r="A259" s="14" t="n"/>
      <c r="B259" s="14" t="n"/>
      <c r="C259" s="14" t="n"/>
      <c r="D259" s="14" t="n"/>
      <c r="E259" s="15" t="n"/>
      <c r="F259" s="15" t="n"/>
      <c r="G259" s="14" t="n"/>
      <c r="H259" s="14">
        <f>IF(A259="","",SUMIFS(Hareketler!$E$5:$E$3004,Hareketler!$B$5:$B$3004,A259,Hareketler!$D$5:$D$3004,"Giriş")+SUMIFS(Hareketler!$E$5:$E$3004,Hareketler!$B$5:$B$3004,A259,Hareketler!$D$5:$D$3004,"İade girişi"))</f>
        <v/>
      </c>
      <c r="I259" s="14">
        <f>IF(A259="","",SUMIFS(Hareketler!$E$5:$E$3004,Hareketler!$B$5:$B$3004,A259,Hareketler!$D$5:$D$3004,"Çıkış")+SUMIFS(Hareketler!$E$5:$E$3004,Hareketler!$B$5:$B$3004,A259,Hareketler!$D$5:$D$3004,"Fire / kayıp"))</f>
        <v/>
      </c>
      <c r="J259" s="14">
        <f>IF(A259="","",N(G259)+H259-I259)</f>
        <v/>
      </c>
      <c r="K259" s="14" t="n"/>
      <c r="L259" s="14" t="n"/>
      <c r="M259" s="14">
        <f>IF(A259="","",ROUND(SUMIFS(Hareketler!$E$5:$E$3004,Hareketler!$B$5:$B$3004,A259,Hareketler!$D$5:$D$3004,"Çıkış",Hareketler!$A$5:$A$3004,"&gt;="&amp;(TODAY()-30))/30,2))</f>
        <v/>
      </c>
      <c r="N259" s="14">
        <f>IF(A259="","",ROUNDUP(M259*N(K259)+N(L259),0))</f>
        <v/>
      </c>
      <c r="O259" s="14">
        <f>IF(A259="","",IF(J259&lt;=0,"TÜKENDİ",IF(J259&lt;=N259,"SİPARİŞ VER","yeterli")))</f>
        <v/>
      </c>
      <c r="P259" s="15">
        <f>IF(A259="","",J259*N(E259))</f>
        <v/>
      </c>
      <c r="Q259" s="16">
        <f>IF(OR(A259="",N(F259)=0),"",(F259-E259)/F259)</f>
        <v/>
      </c>
      <c r="R259" s="15">
        <f>IF(A259="","",J259*N(F259))</f>
        <v/>
      </c>
    </row>
    <row r="260">
      <c r="A260" s="14" t="n"/>
      <c r="B260" s="14" t="n"/>
      <c r="C260" s="14" t="n"/>
      <c r="D260" s="14" t="n"/>
      <c r="E260" s="15" t="n"/>
      <c r="F260" s="15" t="n"/>
      <c r="G260" s="14" t="n"/>
      <c r="H260" s="14">
        <f>IF(A260="","",SUMIFS(Hareketler!$E$5:$E$3004,Hareketler!$B$5:$B$3004,A260,Hareketler!$D$5:$D$3004,"Giriş")+SUMIFS(Hareketler!$E$5:$E$3004,Hareketler!$B$5:$B$3004,A260,Hareketler!$D$5:$D$3004,"İade girişi"))</f>
        <v/>
      </c>
      <c r="I260" s="14">
        <f>IF(A260="","",SUMIFS(Hareketler!$E$5:$E$3004,Hareketler!$B$5:$B$3004,A260,Hareketler!$D$5:$D$3004,"Çıkış")+SUMIFS(Hareketler!$E$5:$E$3004,Hareketler!$B$5:$B$3004,A260,Hareketler!$D$5:$D$3004,"Fire / kayıp"))</f>
        <v/>
      </c>
      <c r="J260" s="14">
        <f>IF(A260="","",N(G260)+H260-I260)</f>
        <v/>
      </c>
      <c r="K260" s="14" t="n"/>
      <c r="L260" s="14" t="n"/>
      <c r="M260" s="14">
        <f>IF(A260="","",ROUND(SUMIFS(Hareketler!$E$5:$E$3004,Hareketler!$B$5:$B$3004,A260,Hareketler!$D$5:$D$3004,"Çıkış",Hareketler!$A$5:$A$3004,"&gt;="&amp;(TODAY()-30))/30,2))</f>
        <v/>
      </c>
      <c r="N260" s="14">
        <f>IF(A260="","",ROUNDUP(M260*N(K260)+N(L260),0))</f>
        <v/>
      </c>
      <c r="O260" s="14">
        <f>IF(A260="","",IF(J260&lt;=0,"TÜKENDİ",IF(J260&lt;=N260,"SİPARİŞ VER","yeterli")))</f>
        <v/>
      </c>
      <c r="P260" s="15">
        <f>IF(A260="","",J260*N(E260))</f>
        <v/>
      </c>
      <c r="Q260" s="16">
        <f>IF(OR(A260="",N(F260)=0),"",(F260-E260)/F260)</f>
        <v/>
      </c>
      <c r="R260" s="15">
        <f>IF(A260="","",J260*N(F260))</f>
        <v/>
      </c>
    </row>
    <row r="261">
      <c r="A261" s="14" t="n"/>
      <c r="B261" s="14" t="n"/>
      <c r="C261" s="14" t="n"/>
      <c r="D261" s="14" t="n"/>
      <c r="E261" s="15" t="n"/>
      <c r="F261" s="15" t="n"/>
      <c r="G261" s="14" t="n"/>
      <c r="H261" s="14">
        <f>IF(A261="","",SUMIFS(Hareketler!$E$5:$E$3004,Hareketler!$B$5:$B$3004,A261,Hareketler!$D$5:$D$3004,"Giriş")+SUMIFS(Hareketler!$E$5:$E$3004,Hareketler!$B$5:$B$3004,A261,Hareketler!$D$5:$D$3004,"İade girişi"))</f>
        <v/>
      </c>
      <c r="I261" s="14">
        <f>IF(A261="","",SUMIFS(Hareketler!$E$5:$E$3004,Hareketler!$B$5:$B$3004,A261,Hareketler!$D$5:$D$3004,"Çıkış")+SUMIFS(Hareketler!$E$5:$E$3004,Hareketler!$B$5:$B$3004,A261,Hareketler!$D$5:$D$3004,"Fire / kayıp"))</f>
        <v/>
      </c>
      <c r="J261" s="14">
        <f>IF(A261="","",N(G261)+H261-I261)</f>
        <v/>
      </c>
      <c r="K261" s="14" t="n"/>
      <c r="L261" s="14" t="n"/>
      <c r="M261" s="14">
        <f>IF(A261="","",ROUND(SUMIFS(Hareketler!$E$5:$E$3004,Hareketler!$B$5:$B$3004,A261,Hareketler!$D$5:$D$3004,"Çıkış",Hareketler!$A$5:$A$3004,"&gt;="&amp;(TODAY()-30))/30,2))</f>
        <v/>
      </c>
      <c r="N261" s="14">
        <f>IF(A261="","",ROUNDUP(M261*N(K261)+N(L261),0))</f>
        <v/>
      </c>
      <c r="O261" s="14">
        <f>IF(A261="","",IF(J261&lt;=0,"TÜKENDİ",IF(J261&lt;=N261,"SİPARİŞ VER","yeterli")))</f>
        <v/>
      </c>
      <c r="P261" s="15">
        <f>IF(A261="","",J261*N(E261))</f>
        <v/>
      </c>
      <c r="Q261" s="16">
        <f>IF(OR(A261="",N(F261)=0),"",(F261-E261)/F261)</f>
        <v/>
      </c>
      <c r="R261" s="15">
        <f>IF(A261="","",J261*N(F261))</f>
        <v/>
      </c>
    </row>
    <row r="262">
      <c r="A262" s="14" t="n"/>
      <c r="B262" s="14" t="n"/>
      <c r="C262" s="14" t="n"/>
      <c r="D262" s="14" t="n"/>
      <c r="E262" s="15" t="n"/>
      <c r="F262" s="15" t="n"/>
      <c r="G262" s="14" t="n"/>
      <c r="H262" s="14">
        <f>IF(A262="","",SUMIFS(Hareketler!$E$5:$E$3004,Hareketler!$B$5:$B$3004,A262,Hareketler!$D$5:$D$3004,"Giriş")+SUMIFS(Hareketler!$E$5:$E$3004,Hareketler!$B$5:$B$3004,A262,Hareketler!$D$5:$D$3004,"İade girişi"))</f>
        <v/>
      </c>
      <c r="I262" s="14">
        <f>IF(A262="","",SUMIFS(Hareketler!$E$5:$E$3004,Hareketler!$B$5:$B$3004,A262,Hareketler!$D$5:$D$3004,"Çıkış")+SUMIFS(Hareketler!$E$5:$E$3004,Hareketler!$B$5:$B$3004,A262,Hareketler!$D$5:$D$3004,"Fire / kayıp"))</f>
        <v/>
      </c>
      <c r="J262" s="14">
        <f>IF(A262="","",N(G262)+H262-I262)</f>
        <v/>
      </c>
      <c r="K262" s="14" t="n"/>
      <c r="L262" s="14" t="n"/>
      <c r="M262" s="14">
        <f>IF(A262="","",ROUND(SUMIFS(Hareketler!$E$5:$E$3004,Hareketler!$B$5:$B$3004,A262,Hareketler!$D$5:$D$3004,"Çıkış",Hareketler!$A$5:$A$3004,"&gt;="&amp;(TODAY()-30))/30,2))</f>
        <v/>
      </c>
      <c r="N262" s="14">
        <f>IF(A262="","",ROUNDUP(M262*N(K262)+N(L262),0))</f>
        <v/>
      </c>
      <c r="O262" s="14">
        <f>IF(A262="","",IF(J262&lt;=0,"TÜKENDİ",IF(J262&lt;=N262,"SİPARİŞ VER","yeterli")))</f>
        <v/>
      </c>
      <c r="P262" s="15">
        <f>IF(A262="","",J262*N(E262))</f>
        <v/>
      </c>
      <c r="Q262" s="16">
        <f>IF(OR(A262="",N(F262)=0),"",(F262-E262)/F262)</f>
        <v/>
      </c>
      <c r="R262" s="15">
        <f>IF(A262="","",J262*N(F262))</f>
        <v/>
      </c>
    </row>
    <row r="263">
      <c r="A263" s="14" t="n"/>
      <c r="B263" s="14" t="n"/>
      <c r="C263" s="14" t="n"/>
      <c r="D263" s="14" t="n"/>
      <c r="E263" s="15" t="n"/>
      <c r="F263" s="15" t="n"/>
      <c r="G263" s="14" t="n"/>
      <c r="H263" s="14">
        <f>IF(A263="","",SUMIFS(Hareketler!$E$5:$E$3004,Hareketler!$B$5:$B$3004,A263,Hareketler!$D$5:$D$3004,"Giriş")+SUMIFS(Hareketler!$E$5:$E$3004,Hareketler!$B$5:$B$3004,A263,Hareketler!$D$5:$D$3004,"İade girişi"))</f>
        <v/>
      </c>
      <c r="I263" s="14">
        <f>IF(A263="","",SUMIFS(Hareketler!$E$5:$E$3004,Hareketler!$B$5:$B$3004,A263,Hareketler!$D$5:$D$3004,"Çıkış")+SUMIFS(Hareketler!$E$5:$E$3004,Hareketler!$B$5:$B$3004,A263,Hareketler!$D$5:$D$3004,"Fire / kayıp"))</f>
        <v/>
      </c>
      <c r="J263" s="14">
        <f>IF(A263="","",N(G263)+H263-I263)</f>
        <v/>
      </c>
      <c r="K263" s="14" t="n"/>
      <c r="L263" s="14" t="n"/>
      <c r="M263" s="14">
        <f>IF(A263="","",ROUND(SUMIFS(Hareketler!$E$5:$E$3004,Hareketler!$B$5:$B$3004,A263,Hareketler!$D$5:$D$3004,"Çıkış",Hareketler!$A$5:$A$3004,"&gt;="&amp;(TODAY()-30))/30,2))</f>
        <v/>
      </c>
      <c r="N263" s="14">
        <f>IF(A263="","",ROUNDUP(M263*N(K263)+N(L263),0))</f>
        <v/>
      </c>
      <c r="O263" s="14">
        <f>IF(A263="","",IF(J263&lt;=0,"TÜKENDİ",IF(J263&lt;=N263,"SİPARİŞ VER","yeterli")))</f>
        <v/>
      </c>
      <c r="P263" s="15">
        <f>IF(A263="","",J263*N(E263))</f>
        <v/>
      </c>
      <c r="Q263" s="16">
        <f>IF(OR(A263="",N(F263)=0),"",(F263-E263)/F263)</f>
        <v/>
      </c>
      <c r="R263" s="15">
        <f>IF(A263="","",J263*N(F263))</f>
        <v/>
      </c>
    </row>
    <row r="264">
      <c r="A264" s="14" t="n"/>
      <c r="B264" s="14" t="n"/>
      <c r="C264" s="14" t="n"/>
      <c r="D264" s="14" t="n"/>
      <c r="E264" s="15" t="n"/>
      <c r="F264" s="15" t="n"/>
      <c r="G264" s="14" t="n"/>
      <c r="H264" s="14">
        <f>IF(A264="","",SUMIFS(Hareketler!$E$5:$E$3004,Hareketler!$B$5:$B$3004,A264,Hareketler!$D$5:$D$3004,"Giriş")+SUMIFS(Hareketler!$E$5:$E$3004,Hareketler!$B$5:$B$3004,A264,Hareketler!$D$5:$D$3004,"İade girişi"))</f>
        <v/>
      </c>
      <c r="I264" s="14">
        <f>IF(A264="","",SUMIFS(Hareketler!$E$5:$E$3004,Hareketler!$B$5:$B$3004,A264,Hareketler!$D$5:$D$3004,"Çıkış")+SUMIFS(Hareketler!$E$5:$E$3004,Hareketler!$B$5:$B$3004,A264,Hareketler!$D$5:$D$3004,"Fire / kayıp"))</f>
        <v/>
      </c>
      <c r="J264" s="14">
        <f>IF(A264="","",N(G264)+H264-I264)</f>
        <v/>
      </c>
      <c r="K264" s="14" t="n"/>
      <c r="L264" s="14" t="n"/>
      <c r="M264" s="14">
        <f>IF(A264="","",ROUND(SUMIFS(Hareketler!$E$5:$E$3004,Hareketler!$B$5:$B$3004,A264,Hareketler!$D$5:$D$3004,"Çıkış",Hareketler!$A$5:$A$3004,"&gt;="&amp;(TODAY()-30))/30,2))</f>
        <v/>
      </c>
      <c r="N264" s="14">
        <f>IF(A264="","",ROUNDUP(M264*N(K264)+N(L264),0))</f>
        <v/>
      </c>
      <c r="O264" s="14">
        <f>IF(A264="","",IF(J264&lt;=0,"TÜKENDİ",IF(J264&lt;=N264,"SİPARİŞ VER","yeterli")))</f>
        <v/>
      </c>
      <c r="P264" s="15">
        <f>IF(A264="","",J264*N(E264))</f>
        <v/>
      </c>
      <c r="Q264" s="16">
        <f>IF(OR(A264="",N(F264)=0),"",(F264-E264)/F264)</f>
        <v/>
      </c>
      <c r="R264" s="15">
        <f>IF(A264="","",J264*N(F264))</f>
        <v/>
      </c>
    </row>
    <row r="265">
      <c r="A265" s="14" t="n"/>
      <c r="B265" s="14" t="n"/>
      <c r="C265" s="14" t="n"/>
      <c r="D265" s="14" t="n"/>
      <c r="E265" s="15" t="n"/>
      <c r="F265" s="15" t="n"/>
      <c r="G265" s="14" t="n"/>
      <c r="H265" s="14">
        <f>IF(A265="","",SUMIFS(Hareketler!$E$5:$E$3004,Hareketler!$B$5:$B$3004,A265,Hareketler!$D$5:$D$3004,"Giriş")+SUMIFS(Hareketler!$E$5:$E$3004,Hareketler!$B$5:$B$3004,A265,Hareketler!$D$5:$D$3004,"İade girişi"))</f>
        <v/>
      </c>
      <c r="I265" s="14">
        <f>IF(A265="","",SUMIFS(Hareketler!$E$5:$E$3004,Hareketler!$B$5:$B$3004,A265,Hareketler!$D$5:$D$3004,"Çıkış")+SUMIFS(Hareketler!$E$5:$E$3004,Hareketler!$B$5:$B$3004,A265,Hareketler!$D$5:$D$3004,"Fire / kayıp"))</f>
        <v/>
      </c>
      <c r="J265" s="14">
        <f>IF(A265="","",N(G265)+H265-I265)</f>
        <v/>
      </c>
      <c r="K265" s="14" t="n"/>
      <c r="L265" s="14" t="n"/>
      <c r="M265" s="14">
        <f>IF(A265="","",ROUND(SUMIFS(Hareketler!$E$5:$E$3004,Hareketler!$B$5:$B$3004,A265,Hareketler!$D$5:$D$3004,"Çıkış",Hareketler!$A$5:$A$3004,"&gt;="&amp;(TODAY()-30))/30,2))</f>
        <v/>
      </c>
      <c r="N265" s="14">
        <f>IF(A265="","",ROUNDUP(M265*N(K265)+N(L265),0))</f>
        <v/>
      </c>
      <c r="O265" s="14">
        <f>IF(A265="","",IF(J265&lt;=0,"TÜKENDİ",IF(J265&lt;=N265,"SİPARİŞ VER","yeterli")))</f>
        <v/>
      </c>
      <c r="P265" s="15">
        <f>IF(A265="","",J265*N(E265))</f>
        <v/>
      </c>
      <c r="Q265" s="16">
        <f>IF(OR(A265="",N(F265)=0),"",(F265-E265)/F265)</f>
        <v/>
      </c>
      <c r="R265" s="15">
        <f>IF(A265="","",J265*N(F265))</f>
        <v/>
      </c>
    </row>
    <row r="266">
      <c r="A266" s="14" t="n"/>
      <c r="B266" s="14" t="n"/>
      <c r="C266" s="14" t="n"/>
      <c r="D266" s="14" t="n"/>
      <c r="E266" s="15" t="n"/>
      <c r="F266" s="15" t="n"/>
      <c r="G266" s="14" t="n"/>
      <c r="H266" s="14">
        <f>IF(A266="","",SUMIFS(Hareketler!$E$5:$E$3004,Hareketler!$B$5:$B$3004,A266,Hareketler!$D$5:$D$3004,"Giriş")+SUMIFS(Hareketler!$E$5:$E$3004,Hareketler!$B$5:$B$3004,A266,Hareketler!$D$5:$D$3004,"İade girişi"))</f>
        <v/>
      </c>
      <c r="I266" s="14">
        <f>IF(A266="","",SUMIFS(Hareketler!$E$5:$E$3004,Hareketler!$B$5:$B$3004,A266,Hareketler!$D$5:$D$3004,"Çıkış")+SUMIFS(Hareketler!$E$5:$E$3004,Hareketler!$B$5:$B$3004,A266,Hareketler!$D$5:$D$3004,"Fire / kayıp"))</f>
        <v/>
      </c>
      <c r="J266" s="14">
        <f>IF(A266="","",N(G266)+H266-I266)</f>
        <v/>
      </c>
      <c r="K266" s="14" t="n"/>
      <c r="L266" s="14" t="n"/>
      <c r="M266" s="14">
        <f>IF(A266="","",ROUND(SUMIFS(Hareketler!$E$5:$E$3004,Hareketler!$B$5:$B$3004,A266,Hareketler!$D$5:$D$3004,"Çıkış",Hareketler!$A$5:$A$3004,"&gt;="&amp;(TODAY()-30))/30,2))</f>
        <v/>
      </c>
      <c r="N266" s="14">
        <f>IF(A266="","",ROUNDUP(M266*N(K266)+N(L266),0))</f>
        <v/>
      </c>
      <c r="O266" s="14">
        <f>IF(A266="","",IF(J266&lt;=0,"TÜKENDİ",IF(J266&lt;=N266,"SİPARİŞ VER","yeterli")))</f>
        <v/>
      </c>
      <c r="P266" s="15">
        <f>IF(A266="","",J266*N(E266))</f>
        <v/>
      </c>
      <c r="Q266" s="16">
        <f>IF(OR(A266="",N(F266)=0),"",(F266-E266)/F266)</f>
        <v/>
      </c>
      <c r="R266" s="15">
        <f>IF(A266="","",J266*N(F266))</f>
        <v/>
      </c>
    </row>
    <row r="267">
      <c r="A267" s="14" t="n"/>
      <c r="B267" s="14" t="n"/>
      <c r="C267" s="14" t="n"/>
      <c r="D267" s="14" t="n"/>
      <c r="E267" s="15" t="n"/>
      <c r="F267" s="15" t="n"/>
      <c r="G267" s="14" t="n"/>
      <c r="H267" s="14">
        <f>IF(A267="","",SUMIFS(Hareketler!$E$5:$E$3004,Hareketler!$B$5:$B$3004,A267,Hareketler!$D$5:$D$3004,"Giriş")+SUMIFS(Hareketler!$E$5:$E$3004,Hareketler!$B$5:$B$3004,A267,Hareketler!$D$5:$D$3004,"İade girişi"))</f>
        <v/>
      </c>
      <c r="I267" s="14">
        <f>IF(A267="","",SUMIFS(Hareketler!$E$5:$E$3004,Hareketler!$B$5:$B$3004,A267,Hareketler!$D$5:$D$3004,"Çıkış")+SUMIFS(Hareketler!$E$5:$E$3004,Hareketler!$B$5:$B$3004,A267,Hareketler!$D$5:$D$3004,"Fire / kayıp"))</f>
        <v/>
      </c>
      <c r="J267" s="14">
        <f>IF(A267="","",N(G267)+H267-I267)</f>
        <v/>
      </c>
      <c r="K267" s="14" t="n"/>
      <c r="L267" s="14" t="n"/>
      <c r="M267" s="14">
        <f>IF(A267="","",ROUND(SUMIFS(Hareketler!$E$5:$E$3004,Hareketler!$B$5:$B$3004,A267,Hareketler!$D$5:$D$3004,"Çıkış",Hareketler!$A$5:$A$3004,"&gt;="&amp;(TODAY()-30))/30,2))</f>
        <v/>
      </c>
      <c r="N267" s="14">
        <f>IF(A267="","",ROUNDUP(M267*N(K267)+N(L267),0))</f>
        <v/>
      </c>
      <c r="O267" s="14">
        <f>IF(A267="","",IF(J267&lt;=0,"TÜKENDİ",IF(J267&lt;=N267,"SİPARİŞ VER","yeterli")))</f>
        <v/>
      </c>
      <c r="P267" s="15">
        <f>IF(A267="","",J267*N(E267))</f>
        <v/>
      </c>
      <c r="Q267" s="16">
        <f>IF(OR(A267="",N(F267)=0),"",(F267-E267)/F267)</f>
        <v/>
      </c>
      <c r="R267" s="15">
        <f>IF(A267="","",J267*N(F267))</f>
        <v/>
      </c>
    </row>
    <row r="268">
      <c r="A268" s="14" t="n"/>
      <c r="B268" s="14" t="n"/>
      <c r="C268" s="14" t="n"/>
      <c r="D268" s="14" t="n"/>
      <c r="E268" s="15" t="n"/>
      <c r="F268" s="15" t="n"/>
      <c r="G268" s="14" t="n"/>
      <c r="H268" s="14">
        <f>IF(A268="","",SUMIFS(Hareketler!$E$5:$E$3004,Hareketler!$B$5:$B$3004,A268,Hareketler!$D$5:$D$3004,"Giriş")+SUMIFS(Hareketler!$E$5:$E$3004,Hareketler!$B$5:$B$3004,A268,Hareketler!$D$5:$D$3004,"İade girişi"))</f>
        <v/>
      </c>
      <c r="I268" s="14">
        <f>IF(A268="","",SUMIFS(Hareketler!$E$5:$E$3004,Hareketler!$B$5:$B$3004,A268,Hareketler!$D$5:$D$3004,"Çıkış")+SUMIFS(Hareketler!$E$5:$E$3004,Hareketler!$B$5:$B$3004,A268,Hareketler!$D$5:$D$3004,"Fire / kayıp"))</f>
        <v/>
      </c>
      <c r="J268" s="14">
        <f>IF(A268="","",N(G268)+H268-I268)</f>
        <v/>
      </c>
      <c r="K268" s="14" t="n"/>
      <c r="L268" s="14" t="n"/>
      <c r="M268" s="14">
        <f>IF(A268="","",ROUND(SUMIFS(Hareketler!$E$5:$E$3004,Hareketler!$B$5:$B$3004,A268,Hareketler!$D$5:$D$3004,"Çıkış",Hareketler!$A$5:$A$3004,"&gt;="&amp;(TODAY()-30))/30,2))</f>
        <v/>
      </c>
      <c r="N268" s="14">
        <f>IF(A268="","",ROUNDUP(M268*N(K268)+N(L268),0))</f>
        <v/>
      </c>
      <c r="O268" s="14">
        <f>IF(A268="","",IF(J268&lt;=0,"TÜKENDİ",IF(J268&lt;=N268,"SİPARİŞ VER","yeterli")))</f>
        <v/>
      </c>
      <c r="P268" s="15">
        <f>IF(A268="","",J268*N(E268))</f>
        <v/>
      </c>
      <c r="Q268" s="16">
        <f>IF(OR(A268="",N(F268)=0),"",(F268-E268)/F268)</f>
        <v/>
      </c>
      <c r="R268" s="15">
        <f>IF(A268="","",J268*N(F268))</f>
        <v/>
      </c>
    </row>
    <row r="269">
      <c r="A269" s="14" t="n"/>
      <c r="B269" s="14" t="n"/>
      <c r="C269" s="14" t="n"/>
      <c r="D269" s="14" t="n"/>
      <c r="E269" s="15" t="n"/>
      <c r="F269" s="15" t="n"/>
      <c r="G269" s="14" t="n"/>
      <c r="H269" s="14">
        <f>IF(A269="","",SUMIFS(Hareketler!$E$5:$E$3004,Hareketler!$B$5:$B$3004,A269,Hareketler!$D$5:$D$3004,"Giriş")+SUMIFS(Hareketler!$E$5:$E$3004,Hareketler!$B$5:$B$3004,A269,Hareketler!$D$5:$D$3004,"İade girişi"))</f>
        <v/>
      </c>
      <c r="I269" s="14">
        <f>IF(A269="","",SUMIFS(Hareketler!$E$5:$E$3004,Hareketler!$B$5:$B$3004,A269,Hareketler!$D$5:$D$3004,"Çıkış")+SUMIFS(Hareketler!$E$5:$E$3004,Hareketler!$B$5:$B$3004,A269,Hareketler!$D$5:$D$3004,"Fire / kayıp"))</f>
        <v/>
      </c>
      <c r="J269" s="14">
        <f>IF(A269="","",N(G269)+H269-I269)</f>
        <v/>
      </c>
      <c r="K269" s="14" t="n"/>
      <c r="L269" s="14" t="n"/>
      <c r="M269" s="14">
        <f>IF(A269="","",ROUND(SUMIFS(Hareketler!$E$5:$E$3004,Hareketler!$B$5:$B$3004,A269,Hareketler!$D$5:$D$3004,"Çıkış",Hareketler!$A$5:$A$3004,"&gt;="&amp;(TODAY()-30))/30,2))</f>
        <v/>
      </c>
      <c r="N269" s="14">
        <f>IF(A269="","",ROUNDUP(M269*N(K269)+N(L269),0))</f>
        <v/>
      </c>
      <c r="O269" s="14">
        <f>IF(A269="","",IF(J269&lt;=0,"TÜKENDİ",IF(J269&lt;=N269,"SİPARİŞ VER","yeterli")))</f>
        <v/>
      </c>
      <c r="P269" s="15">
        <f>IF(A269="","",J269*N(E269))</f>
        <v/>
      </c>
      <c r="Q269" s="16">
        <f>IF(OR(A269="",N(F269)=0),"",(F269-E269)/F269)</f>
        <v/>
      </c>
      <c r="R269" s="15">
        <f>IF(A269="","",J269*N(F269))</f>
        <v/>
      </c>
    </row>
    <row r="270">
      <c r="A270" s="14" t="n"/>
      <c r="B270" s="14" t="n"/>
      <c r="C270" s="14" t="n"/>
      <c r="D270" s="14" t="n"/>
      <c r="E270" s="15" t="n"/>
      <c r="F270" s="15" t="n"/>
      <c r="G270" s="14" t="n"/>
      <c r="H270" s="14">
        <f>IF(A270="","",SUMIFS(Hareketler!$E$5:$E$3004,Hareketler!$B$5:$B$3004,A270,Hareketler!$D$5:$D$3004,"Giriş")+SUMIFS(Hareketler!$E$5:$E$3004,Hareketler!$B$5:$B$3004,A270,Hareketler!$D$5:$D$3004,"İade girişi"))</f>
        <v/>
      </c>
      <c r="I270" s="14">
        <f>IF(A270="","",SUMIFS(Hareketler!$E$5:$E$3004,Hareketler!$B$5:$B$3004,A270,Hareketler!$D$5:$D$3004,"Çıkış")+SUMIFS(Hareketler!$E$5:$E$3004,Hareketler!$B$5:$B$3004,A270,Hareketler!$D$5:$D$3004,"Fire / kayıp"))</f>
        <v/>
      </c>
      <c r="J270" s="14">
        <f>IF(A270="","",N(G270)+H270-I270)</f>
        <v/>
      </c>
      <c r="K270" s="14" t="n"/>
      <c r="L270" s="14" t="n"/>
      <c r="M270" s="14">
        <f>IF(A270="","",ROUND(SUMIFS(Hareketler!$E$5:$E$3004,Hareketler!$B$5:$B$3004,A270,Hareketler!$D$5:$D$3004,"Çıkış",Hareketler!$A$5:$A$3004,"&gt;="&amp;(TODAY()-30))/30,2))</f>
        <v/>
      </c>
      <c r="N270" s="14">
        <f>IF(A270="","",ROUNDUP(M270*N(K270)+N(L270),0))</f>
        <v/>
      </c>
      <c r="O270" s="14">
        <f>IF(A270="","",IF(J270&lt;=0,"TÜKENDİ",IF(J270&lt;=N270,"SİPARİŞ VER","yeterli")))</f>
        <v/>
      </c>
      <c r="P270" s="15">
        <f>IF(A270="","",J270*N(E270))</f>
        <v/>
      </c>
      <c r="Q270" s="16">
        <f>IF(OR(A270="",N(F270)=0),"",(F270-E270)/F270)</f>
        <v/>
      </c>
      <c r="R270" s="15">
        <f>IF(A270="","",J270*N(F270))</f>
        <v/>
      </c>
    </row>
    <row r="271">
      <c r="A271" s="14" t="n"/>
      <c r="B271" s="14" t="n"/>
      <c r="C271" s="14" t="n"/>
      <c r="D271" s="14" t="n"/>
      <c r="E271" s="15" t="n"/>
      <c r="F271" s="15" t="n"/>
      <c r="G271" s="14" t="n"/>
      <c r="H271" s="14">
        <f>IF(A271="","",SUMIFS(Hareketler!$E$5:$E$3004,Hareketler!$B$5:$B$3004,A271,Hareketler!$D$5:$D$3004,"Giriş")+SUMIFS(Hareketler!$E$5:$E$3004,Hareketler!$B$5:$B$3004,A271,Hareketler!$D$5:$D$3004,"İade girişi"))</f>
        <v/>
      </c>
      <c r="I271" s="14">
        <f>IF(A271="","",SUMIFS(Hareketler!$E$5:$E$3004,Hareketler!$B$5:$B$3004,A271,Hareketler!$D$5:$D$3004,"Çıkış")+SUMIFS(Hareketler!$E$5:$E$3004,Hareketler!$B$5:$B$3004,A271,Hareketler!$D$5:$D$3004,"Fire / kayıp"))</f>
        <v/>
      </c>
      <c r="J271" s="14">
        <f>IF(A271="","",N(G271)+H271-I271)</f>
        <v/>
      </c>
      <c r="K271" s="14" t="n"/>
      <c r="L271" s="14" t="n"/>
      <c r="M271" s="14">
        <f>IF(A271="","",ROUND(SUMIFS(Hareketler!$E$5:$E$3004,Hareketler!$B$5:$B$3004,A271,Hareketler!$D$5:$D$3004,"Çıkış",Hareketler!$A$5:$A$3004,"&gt;="&amp;(TODAY()-30))/30,2))</f>
        <v/>
      </c>
      <c r="N271" s="14">
        <f>IF(A271="","",ROUNDUP(M271*N(K271)+N(L271),0))</f>
        <v/>
      </c>
      <c r="O271" s="14">
        <f>IF(A271="","",IF(J271&lt;=0,"TÜKENDİ",IF(J271&lt;=N271,"SİPARİŞ VER","yeterli")))</f>
        <v/>
      </c>
      <c r="P271" s="15">
        <f>IF(A271="","",J271*N(E271))</f>
        <v/>
      </c>
      <c r="Q271" s="16">
        <f>IF(OR(A271="",N(F271)=0),"",(F271-E271)/F271)</f>
        <v/>
      </c>
      <c r="R271" s="15">
        <f>IF(A271="","",J271*N(F271))</f>
        <v/>
      </c>
    </row>
    <row r="272">
      <c r="A272" s="14" t="n"/>
      <c r="B272" s="14" t="n"/>
      <c r="C272" s="14" t="n"/>
      <c r="D272" s="14" t="n"/>
      <c r="E272" s="15" t="n"/>
      <c r="F272" s="15" t="n"/>
      <c r="G272" s="14" t="n"/>
      <c r="H272" s="14">
        <f>IF(A272="","",SUMIFS(Hareketler!$E$5:$E$3004,Hareketler!$B$5:$B$3004,A272,Hareketler!$D$5:$D$3004,"Giriş")+SUMIFS(Hareketler!$E$5:$E$3004,Hareketler!$B$5:$B$3004,A272,Hareketler!$D$5:$D$3004,"İade girişi"))</f>
        <v/>
      </c>
      <c r="I272" s="14">
        <f>IF(A272="","",SUMIFS(Hareketler!$E$5:$E$3004,Hareketler!$B$5:$B$3004,A272,Hareketler!$D$5:$D$3004,"Çıkış")+SUMIFS(Hareketler!$E$5:$E$3004,Hareketler!$B$5:$B$3004,A272,Hareketler!$D$5:$D$3004,"Fire / kayıp"))</f>
        <v/>
      </c>
      <c r="J272" s="14">
        <f>IF(A272="","",N(G272)+H272-I272)</f>
        <v/>
      </c>
      <c r="K272" s="14" t="n"/>
      <c r="L272" s="14" t="n"/>
      <c r="M272" s="14">
        <f>IF(A272="","",ROUND(SUMIFS(Hareketler!$E$5:$E$3004,Hareketler!$B$5:$B$3004,A272,Hareketler!$D$5:$D$3004,"Çıkış",Hareketler!$A$5:$A$3004,"&gt;="&amp;(TODAY()-30))/30,2))</f>
        <v/>
      </c>
      <c r="N272" s="14">
        <f>IF(A272="","",ROUNDUP(M272*N(K272)+N(L272),0))</f>
        <v/>
      </c>
      <c r="O272" s="14">
        <f>IF(A272="","",IF(J272&lt;=0,"TÜKENDİ",IF(J272&lt;=N272,"SİPARİŞ VER","yeterli")))</f>
        <v/>
      </c>
      <c r="P272" s="15">
        <f>IF(A272="","",J272*N(E272))</f>
        <v/>
      </c>
      <c r="Q272" s="16">
        <f>IF(OR(A272="",N(F272)=0),"",(F272-E272)/F272)</f>
        <v/>
      </c>
      <c r="R272" s="15">
        <f>IF(A272="","",J272*N(F272))</f>
        <v/>
      </c>
    </row>
    <row r="273">
      <c r="A273" s="14" t="n"/>
      <c r="B273" s="14" t="n"/>
      <c r="C273" s="14" t="n"/>
      <c r="D273" s="14" t="n"/>
      <c r="E273" s="15" t="n"/>
      <c r="F273" s="15" t="n"/>
      <c r="G273" s="14" t="n"/>
      <c r="H273" s="14">
        <f>IF(A273="","",SUMIFS(Hareketler!$E$5:$E$3004,Hareketler!$B$5:$B$3004,A273,Hareketler!$D$5:$D$3004,"Giriş")+SUMIFS(Hareketler!$E$5:$E$3004,Hareketler!$B$5:$B$3004,A273,Hareketler!$D$5:$D$3004,"İade girişi"))</f>
        <v/>
      </c>
      <c r="I273" s="14">
        <f>IF(A273="","",SUMIFS(Hareketler!$E$5:$E$3004,Hareketler!$B$5:$B$3004,A273,Hareketler!$D$5:$D$3004,"Çıkış")+SUMIFS(Hareketler!$E$5:$E$3004,Hareketler!$B$5:$B$3004,A273,Hareketler!$D$5:$D$3004,"Fire / kayıp"))</f>
        <v/>
      </c>
      <c r="J273" s="14">
        <f>IF(A273="","",N(G273)+H273-I273)</f>
        <v/>
      </c>
      <c r="K273" s="14" t="n"/>
      <c r="L273" s="14" t="n"/>
      <c r="M273" s="14">
        <f>IF(A273="","",ROUND(SUMIFS(Hareketler!$E$5:$E$3004,Hareketler!$B$5:$B$3004,A273,Hareketler!$D$5:$D$3004,"Çıkış",Hareketler!$A$5:$A$3004,"&gt;="&amp;(TODAY()-30))/30,2))</f>
        <v/>
      </c>
      <c r="N273" s="14">
        <f>IF(A273="","",ROUNDUP(M273*N(K273)+N(L273),0))</f>
        <v/>
      </c>
      <c r="O273" s="14">
        <f>IF(A273="","",IF(J273&lt;=0,"TÜKENDİ",IF(J273&lt;=N273,"SİPARİŞ VER","yeterli")))</f>
        <v/>
      </c>
      <c r="P273" s="15">
        <f>IF(A273="","",J273*N(E273))</f>
        <v/>
      </c>
      <c r="Q273" s="16">
        <f>IF(OR(A273="",N(F273)=0),"",(F273-E273)/F273)</f>
        <v/>
      </c>
      <c r="R273" s="15">
        <f>IF(A273="","",J273*N(F273))</f>
        <v/>
      </c>
    </row>
    <row r="274">
      <c r="A274" s="14" t="n"/>
      <c r="B274" s="14" t="n"/>
      <c r="C274" s="14" t="n"/>
      <c r="D274" s="14" t="n"/>
      <c r="E274" s="15" t="n"/>
      <c r="F274" s="15" t="n"/>
      <c r="G274" s="14" t="n"/>
      <c r="H274" s="14">
        <f>IF(A274="","",SUMIFS(Hareketler!$E$5:$E$3004,Hareketler!$B$5:$B$3004,A274,Hareketler!$D$5:$D$3004,"Giriş")+SUMIFS(Hareketler!$E$5:$E$3004,Hareketler!$B$5:$B$3004,A274,Hareketler!$D$5:$D$3004,"İade girişi"))</f>
        <v/>
      </c>
      <c r="I274" s="14">
        <f>IF(A274="","",SUMIFS(Hareketler!$E$5:$E$3004,Hareketler!$B$5:$B$3004,A274,Hareketler!$D$5:$D$3004,"Çıkış")+SUMIFS(Hareketler!$E$5:$E$3004,Hareketler!$B$5:$B$3004,A274,Hareketler!$D$5:$D$3004,"Fire / kayıp"))</f>
        <v/>
      </c>
      <c r="J274" s="14">
        <f>IF(A274="","",N(G274)+H274-I274)</f>
        <v/>
      </c>
      <c r="K274" s="14" t="n"/>
      <c r="L274" s="14" t="n"/>
      <c r="M274" s="14">
        <f>IF(A274="","",ROUND(SUMIFS(Hareketler!$E$5:$E$3004,Hareketler!$B$5:$B$3004,A274,Hareketler!$D$5:$D$3004,"Çıkış",Hareketler!$A$5:$A$3004,"&gt;="&amp;(TODAY()-30))/30,2))</f>
        <v/>
      </c>
      <c r="N274" s="14">
        <f>IF(A274="","",ROUNDUP(M274*N(K274)+N(L274),0))</f>
        <v/>
      </c>
      <c r="O274" s="14">
        <f>IF(A274="","",IF(J274&lt;=0,"TÜKENDİ",IF(J274&lt;=N274,"SİPARİŞ VER","yeterli")))</f>
        <v/>
      </c>
      <c r="P274" s="15">
        <f>IF(A274="","",J274*N(E274))</f>
        <v/>
      </c>
      <c r="Q274" s="16">
        <f>IF(OR(A274="",N(F274)=0),"",(F274-E274)/F274)</f>
        <v/>
      </c>
      <c r="R274" s="15">
        <f>IF(A274="","",J274*N(F274))</f>
        <v/>
      </c>
    </row>
    <row r="275">
      <c r="A275" s="14" t="n"/>
      <c r="B275" s="14" t="n"/>
      <c r="C275" s="14" t="n"/>
      <c r="D275" s="14" t="n"/>
      <c r="E275" s="15" t="n"/>
      <c r="F275" s="15" t="n"/>
      <c r="G275" s="14" t="n"/>
      <c r="H275" s="14">
        <f>IF(A275="","",SUMIFS(Hareketler!$E$5:$E$3004,Hareketler!$B$5:$B$3004,A275,Hareketler!$D$5:$D$3004,"Giriş")+SUMIFS(Hareketler!$E$5:$E$3004,Hareketler!$B$5:$B$3004,A275,Hareketler!$D$5:$D$3004,"İade girişi"))</f>
        <v/>
      </c>
      <c r="I275" s="14">
        <f>IF(A275="","",SUMIFS(Hareketler!$E$5:$E$3004,Hareketler!$B$5:$B$3004,A275,Hareketler!$D$5:$D$3004,"Çıkış")+SUMIFS(Hareketler!$E$5:$E$3004,Hareketler!$B$5:$B$3004,A275,Hareketler!$D$5:$D$3004,"Fire / kayıp"))</f>
        <v/>
      </c>
      <c r="J275" s="14">
        <f>IF(A275="","",N(G275)+H275-I275)</f>
        <v/>
      </c>
      <c r="K275" s="14" t="n"/>
      <c r="L275" s="14" t="n"/>
      <c r="M275" s="14">
        <f>IF(A275="","",ROUND(SUMIFS(Hareketler!$E$5:$E$3004,Hareketler!$B$5:$B$3004,A275,Hareketler!$D$5:$D$3004,"Çıkış",Hareketler!$A$5:$A$3004,"&gt;="&amp;(TODAY()-30))/30,2))</f>
        <v/>
      </c>
      <c r="N275" s="14">
        <f>IF(A275="","",ROUNDUP(M275*N(K275)+N(L275),0))</f>
        <v/>
      </c>
      <c r="O275" s="14">
        <f>IF(A275="","",IF(J275&lt;=0,"TÜKENDİ",IF(J275&lt;=N275,"SİPARİŞ VER","yeterli")))</f>
        <v/>
      </c>
      <c r="P275" s="15">
        <f>IF(A275="","",J275*N(E275))</f>
        <v/>
      </c>
      <c r="Q275" s="16">
        <f>IF(OR(A275="",N(F275)=0),"",(F275-E275)/F275)</f>
        <v/>
      </c>
      <c r="R275" s="15">
        <f>IF(A275="","",J275*N(F275))</f>
        <v/>
      </c>
    </row>
    <row r="276">
      <c r="A276" s="14" t="n"/>
      <c r="B276" s="14" t="n"/>
      <c r="C276" s="14" t="n"/>
      <c r="D276" s="14" t="n"/>
      <c r="E276" s="15" t="n"/>
      <c r="F276" s="15" t="n"/>
      <c r="G276" s="14" t="n"/>
      <c r="H276" s="14">
        <f>IF(A276="","",SUMIFS(Hareketler!$E$5:$E$3004,Hareketler!$B$5:$B$3004,A276,Hareketler!$D$5:$D$3004,"Giriş")+SUMIFS(Hareketler!$E$5:$E$3004,Hareketler!$B$5:$B$3004,A276,Hareketler!$D$5:$D$3004,"İade girişi"))</f>
        <v/>
      </c>
      <c r="I276" s="14">
        <f>IF(A276="","",SUMIFS(Hareketler!$E$5:$E$3004,Hareketler!$B$5:$B$3004,A276,Hareketler!$D$5:$D$3004,"Çıkış")+SUMIFS(Hareketler!$E$5:$E$3004,Hareketler!$B$5:$B$3004,A276,Hareketler!$D$5:$D$3004,"Fire / kayıp"))</f>
        <v/>
      </c>
      <c r="J276" s="14">
        <f>IF(A276="","",N(G276)+H276-I276)</f>
        <v/>
      </c>
      <c r="K276" s="14" t="n"/>
      <c r="L276" s="14" t="n"/>
      <c r="M276" s="14">
        <f>IF(A276="","",ROUND(SUMIFS(Hareketler!$E$5:$E$3004,Hareketler!$B$5:$B$3004,A276,Hareketler!$D$5:$D$3004,"Çıkış",Hareketler!$A$5:$A$3004,"&gt;="&amp;(TODAY()-30))/30,2))</f>
        <v/>
      </c>
      <c r="N276" s="14">
        <f>IF(A276="","",ROUNDUP(M276*N(K276)+N(L276),0))</f>
        <v/>
      </c>
      <c r="O276" s="14">
        <f>IF(A276="","",IF(J276&lt;=0,"TÜKENDİ",IF(J276&lt;=N276,"SİPARİŞ VER","yeterli")))</f>
        <v/>
      </c>
      <c r="P276" s="15">
        <f>IF(A276="","",J276*N(E276))</f>
        <v/>
      </c>
      <c r="Q276" s="16">
        <f>IF(OR(A276="",N(F276)=0),"",(F276-E276)/F276)</f>
        <v/>
      </c>
      <c r="R276" s="15">
        <f>IF(A276="","",J276*N(F276))</f>
        <v/>
      </c>
    </row>
    <row r="277">
      <c r="A277" s="14" t="n"/>
      <c r="B277" s="14" t="n"/>
      <c r="C277" s="14" t="n"/>
      <c r="D277" s="14" t="n"/>
      <c r="E277" s="15" t="n"/>
      <c r="F277" s="15" t="n"/>
      <c r="G277" s="14" t="n"/>
      <c r="H277" s="14">
        <f>IF(A277="","",SUMIFS(Hareketler!$E$5:$E$3004,Hareketler!$B$5:$B$3004,A277,Hareketler!$D$5:$D$3004,"Giriş")+SUMIFS(Hareketler!$E$5:$E$3004,Hareketler!$B$5:$B$3004,A277,Hareketler!$D$5:$D$3004,"İade girişi"))</f>
        <v/>
      </c>
      <c r="I277" s="14">
        <f>IF(A277="","",SUMIFS(Hareketler!$E$5:$E$3004,Hareketler!$B$5:$B$3004,A277,Hareketler!$D$5:$D$3004,"Çıkış")+SUMIFS(Hareketler!$E$5:$E$3004,Hareketler!$B$5:$B$3004,A277,Hareketler!$D$5:$D$3004,"Fire / kayıp"))</f>
        <v/>
      </c>
      <c r="J277" s="14">
        <f>IF(A277="","",N(G277)+H277-I277)</f>
        <v/>
      </c>
      <c r="K277" s="14" t="n"/>
      <c r="L277" s="14" t="n"/>
      <c r="M277" s="14">
        <f>IF(A277="","",ROUND(SUMIFS(Hareketler!$E$5:$E$3004,Hareketler!$B$5:$B$3004,A277,Hareketler!$D$5:$D$3004,"Çıkış",Hareketler!$A$5:$A$3004,"&gt;="&amp;(TODAY()-30))/30,2))</f>
        <v/>
      </c>
      <c r="N277" s="14">
        <f>IF(A277="","",ROUNDUP(M277*N(K277)+N(L277),0))</f>
        <v/>
      </c>
      <c r="O277" s="14">
        <f>IF(A277="","",IF(J277&lt;=0,"TÜKENDİ",IF(J277&lt;=N277,"SİPARİŞ VER","yeterli")))</f>
        <v/>
      </c>
      <c r="P277" s="15">
        <f>IF(A277="","",J277*N(E277))</f>
        <v/>
      </c>
      <c r="Q277" s="16">
        <f>IF(OR(A277="",N(F277)=0),"",(F277-E277)/F277)</f>
        <v/>
      </c>
      <c r="R277" s="15">
        <f>IF(A277="","",J277*N(F277))</f>
        <v/>
      </c>
    </row>
    <row r="278">
      <c r="A278" s="14" t="n"/>
      <c r="B278" s="14" t="n"/>
      <c r="C278" s="14" t="n"/>
      <c r="D278" s="14" t="n"/>
      <c r="E278" s="15" t="n"/>
      <c r="F278" s="15" t="n"/>
      <c r="G278" s="14" t="n"/>
      <c r="H278" s="14">
        <f>IF(A278="","",SUMIFS(Hareketler!$E$5:$E$3004,Hareketler!$B$5:$B$3004,A278,Hareketler!$D$5:$D$3004,"Giriş")+SUMIFS(Hareketler!$E$5:$E$3004,Hareketler!$B$5:$B$3004,A278,Hareketler!$D$5:$D$3004,"İade girişi"))</f>
        <v/>
      </c>
      <c r="I278" s="14">
        <f>IF(A278="","",SUMIFS(Hareketler!$E$5:$E$3004,Hareketler!$B$5:$B$3004,A278,Hareketler!$D$5:$D$3004,"Çıkış")+SUMIFS(Hareketler!$E$5:$E$3004,Hareketler!$B$5:$B$3004,A278,Hareketler!$D$5:$D$3004,"Fire / kayıp"))</f>
        <v/>
      </c>
      <c r="J278" s="14">
        <f>IF(A278="","",N(G278)+H278-I278)</f>
        <v/>
      </c>
      <c r="K278" s="14" t="n"/>
      <c r="L278" s="14" t="n"/>
      <c r="M278" s="14">
        <f>IF(A278="","",ROUND(SUMIFS(Hareketler!$E$5:$E$3004,Hareketler!$B$5:$B$3004,A278,Hareketler!$D$5:$D$3004,"Çıkış",Hareketler!$A$5:$A$3004,"&gt;="&amp;(TODAY()-30))/30,2))</f>
        <v/>
      </c>
      <c r="N278" s="14">
        <f>IF(A278="","",ROUNDUP(M278*N(K278)+N(L278),0))</f>
        <v/>
      </c>
      <c r="O278" s="14">
        <f>IF(A278="","",IF(J278&lt;=0,"TÜKENDİ",IF(J278&lt;=N278,"SİPARİŞ VER","yeterli")))</f>
        <v/>
      </c>
      <c r="P278" s="15">
        <f>IF(A278="","",J278*N(E278))</f>
        <v/>
      </c>
      <c r="Q278" s="16">
        <f>IF(OR(A278="",N(F278)=0),"",(F278-E278)/F278)</f>
        <v/>
      </c>
      <c r="R278" s="15">
        <f>IF(A278="","",J278*N(F278))</f>
        <v/>
      </c>
    </row>
    <row r="279">
      <c r="A279" s="14" t="n"/>
      <c r="B279" s="14" t="n"/>
      <c r="C279" s="14" t="n"/>
      <c r="D279" s="14" t="n"/>
      <c r="E279" s="15" t="n"/>
      <c r="F279" s="15" t="n"/>
      <c r="G279" s="14" t="n"/>
      <c r="H279" s="14">
        <f>IF(A279="","",SUMIFS(Hareketler!$E$5:$E$3004,Hareketler!$B$5:$B$3004,A279,Hareketler!$D$5:$D$3004,"Giriş")+SUMIFS(Hareketler!$E$5:$E$3004,Hareketler!$B$5:$B$3004,A279,Hareketler!$D$5:$D$3004,"İade girişi"))</f>
        <v/>
      </c>
      <c r="I279" s="14">
        <f>IF(A279="","",SUMIFS(Hareketler!$E$5:$E$3004,Hareketler!$B$5:$B$3004,A279,Hareketler!$D$5:$D$3004,"Çıkış")+SUMIFS(Hareketler!$E$5:$E$3004,Hareketler!$B$5:$B$3004,A279,Hareketler!$D$5:$D$3004,"Fire / kayıp"))</f>
        <v/>
      </c>
      <c r="J279" s="14">
        <f>IF(A279="","",N(G279)+H279-I279)</f>
        <v/>
      </c>
      <c r="K279" s="14" t="n"/>
      <c r="L279" s="14" t="n"/>
      <c r="M279" s="14">
        <f>IF(A279="","",ROUND(SUMIFS(Hareketler!$E$5:$E$3004,Hareketler!$B$5:$B$3004,A279,Hareketler!$D$5:$D$3004,"Çıkış",Hareketler!$A$5:$A$3004,"&gt;="&amp;(TODAY()-30))/30,2))</f>
        <v/>
      </c>
      <c r="N279" s="14">
        <f>IF(A279="","",ROUNDUP(M279*N(K279)+N(L279),0))</f>
        <v/>
      </c>
      <c r="O279" s="14">
        <f>IF(A279="","",IF(J279&lt;=0,"TÜKENDİ",IF(J279&lt;=N279,"SİPARİŞ VER","yeterli")))</f>
        <v/>
      </c>
      <c r="P279" s="15">
        <f>IF(A279="","",J279*N(E279))</f>
        <v/>
      </c>
      <c r="Q279" s="16">
        <f>IF(OR(A279="",N(F279)=0),"",(F279-E279)/F279)</f>
        <v/>
      </c>
      <c r="R279" s="15">
        <f>IF(A279="","",J279*N(F279))</f>
        <v/>
      </c>
    </row>
    <row r="280">
      <c r="A280" s="14" t="n"/>
      <c r="B280" s="14" t="n"/>
      <c r="C280" s="14" t="n"/>
      <c r="D280" s="14" t="n"/>
      <c r="E280" s="15" t="n"/>
      <c r="F280" s="15" t="n"/>
      <c r="G280" s="14" t="n"/>
      <c r="H280" s="14">
        <f>IF(A280="","",SUMIFS(Hareketler!$E$5:$E$3004,Hareketler!$B$5:$B$3004,A280,Hareketler!$D$5:$D$3004,"Giriş")+SUMIFS(Hareketler!$E$5:$E$3004,Hareketler!$B$5:$B$3004,A280,Hareketler!$D$5:$D$3004,"İade girişi"))</f>
        <v/>
      </c>
      <c r="I280" s="14">
        <f>IF(A280="","",SUMIFS(Hareketler!$E$5:$E$3004,Hareketler!$B$5:$B$3004,A280,Hareketler!$D$5:$D$3004,"Çıkış")+SUMIFS(Hareketler!$E$5:$E$3004,Hareketler!$B$5:$B$3004,A280,Hareketler!$D$5:$D$3004,"Fire / kayıp"))</f>
        <v/>
      </c>
      <c r="J280" s="14">
        <f>IF(A280="","",N(G280)+H280-I280)</f>
        <v/>
      </c>
      <c r="K280" s="14" t="n"/>
      <c r="L280" s="14" t="n"/>
      <c r="M280" s="14">
        <f>IF(A280="","",ROUND(SUMIFS(Hareketler!$E$5:$E$3004,Hareketler!$B$5:$B$3004,A280,Hareketler!$D$5:$D$3004,"Çıkış",Hareketler!$A$5:$A$3004,"&gt;="&amp;(TODAY()-30))/30,2))</f>
        <v/>
      </c>
      <c r="N280" s="14">
        <f>IF(A280="","",ROUNDUP(M280*N(K280)+N(L280),0))</f>
        <v/>
      </c>
      <c r="O280" s="14">
        <f>IF(A280="","",IF(J280&lt;=0,"TÜKENDİ",IF(J280&lt;=N280,"SİPARİŞ VER","yeterli")))</f>
        <v/>
      </c>
      <c r="P280" s="15">
        <f>IF(A280="","",J280*N(E280))</f>
        <v/>
      </c>
      <c r="Q280" s="16">
        <f>IF(OR(A280="",N(F280)=0),"",(F280-E280)/F280)</f>
        <v/>
      </c>
      <c r="R280" s="15">
        <f>IF(A280="","",J280*N(F280))</f>
        <v/>
      </c>
    </row>
    <row r="281">
      <c r="A281" s="14" t="n"/>
      <c r="B281" s="14" t="n"/>
      <c r="C281" s="14" t="n"/>
      <c r="D281" s="14" t="n"/>
      <c r="E281" s="15" t="n"/>
      <c r="F281" s="15" t="n"/>
      <c r="G281" s="14" t="n"/>
      <c r="H281" s="14">
        <f>IF(A281="","",SUMIFS(Hareketler!$E$5:$E$3004,Hareketler!$B$5:$B$3004,A281,Hareketler!$D$5:$D$3004,"Giriş")+SUMIFS(Hareketler!$E$5:$E$3004,Hareketler!$B$5:$B$3004,A281,Hareketler!$D$5:$D$3004,"İade girişi"))</f>
        <v/>
      </c>
      <c r="I281" s="14">
        <f>IF(A281="","",SUMIFS(Hareketler!$E$5:$E$3004,Hareketler!$B$5:$B$3004,A281,Hareketler!$D$5:$D$3004,"Çıkış")+SUMIFS(Hareketler!$E$5:$E$3004,Hareketler!$B$5:$B$3004,A281,Hareketler!$D$5:$D$3004,"Fire / kayıp"))</f>
        <v/>
      </c>
      <c r="J281" s="14">
        <f>IF(A281="","",N(G281)+H281-I281)</f>
        <v/>
      </c>
      <c r="K281" s="14" t="n"/>
      <c r="L281" s="14" t="n"/>
      <c r="M281" s="14">
        <f>IF(A281="","",ROUND(SUMIFS(Hareketler!$E$5:$E$3004,Hareketler!$B$5:$B$3004,A281,Hareketler!$D$5:$D$3004,"Çıkış",Hareketler!$A$5:$A$3004,"&gt;="&amp;(TODAY()-30))/30,2))</f>
        <v/>
      </c>
      <c r="N281" s="14">
        <f>IF(A281="","",ROUNDUP(M281*N(K281)+N(L281),0))</f>
        <v/>
      </c>
      <c r="O281" s="14">
        <f>IF(A281="","",IF(J281&lt;=0,"TÜKENDİ",IF(J281&lt;=N281,"SİPARİŞ VER","yeterli")))</f>
        <v/>
      </c>
      <c r="P281" s="15">
        <f>IF(A281="","",J281*N(E281))</f>
        <v/>
      </c>
      <c r="Q281" s="16">
        <f>IF(OR(A281="",N(F281)=0),"",(F281-E281)/F281)</f>
        <v/>
      </c>
      <c r="R281" s="15">
        <f>IF(A281="","",J281*N(F281))</f>
        <v/>
      </c>
    </row>
    <row r="282">
      <c r="A282" s="14" t="n"/>
      <c r="B282" s="14" t="n"/>
      <c r="C282" s="14" t="n"/>
      <c r="D282" s="14" t="n"/>
      <c r="E282" s="15" t="n"/>
      <c r="F282" s="15" t="n"/>
      <c r="G282" s="14" t="n"/>
      <c r="H282" s="14">
        <f>IF(A282="","",SUMIFS(Hareketler!$E$5:$E$3004,Hareketler!$B$5:$B$3004,A282,Hareketler!$D$5:$D$3004,"Giriş")+SUMIFS(Hareketler!$E$5:$E$3004,Hareketler!$B$5:$B$3004,A282,Hareketler!$D$5:$D$3004,"İade girişi"))</f>
        <v/>
      </c>
      <c r="I282" s="14">
        <f>IF(A282="","",SUMIFS(Hareketler!$E$5:$E$3004,Hareketler!$B$5:$B$3004,A282,Hareketler!$D$5:$D$3004,"Çıkış")+SUMIFS(Hareketler!$E$5:$E$3004,Hareketler!$B$5:$B$3004,A282,Hareketler!$D$5:$D$3004,"Fire / kayıp"))</f>
        <v/>
      </c>
      <c r="J282" s="14">
        <f>IF(A282="","",N(G282)+H282-I282)</f>
        <v/>
      </c>
      <c r="K282" s="14" t="n"/>
      <c r="L282" s="14" t="n"/>
      <c r="M282" s="14">
        <f>IF(A282="","",ROUND(SUMIFS(Hareketler!$E$5:$E$3004,Hareketler!$B$5:$B$3004,A282,Hareketler!$D$5:$D$3004,"Çıkış",Hareketler!$A$5:$A$3004,"&gt;="&amp;(TODAY()-30))/30,2))</f>
        <v/>
      </c>
      <c r="N282" s="14">
        <f>IF(A282="","",ROUNDUP(M282*N(K282)+N(L282),0))</f>
        <v/>
      </c>
      <c r="O282" s="14">
        <f>IF(A282="","",IF(J282&lt;=0,"TÜKENDİ",IF(J282&lt;=N282,"SİPARİŞ VER","yeterli")))</f>
        <v/>
      </c>
      <c r="P282" s="15">
        <f>IF(A282="","",J282*N(E282))</f>
        <v/>
      </c>
      <c r="Q282" s="16">
        <f>IF(OR(A282="",N(F282)=0),"",(F282-E282)/F282)</f>
        <v/>
      </c>
      <c r="R282" s="15">
        <f>IF(A282="","",J282*N(F282))</f>
        <v/>
      </c>
    </row>
    <row r="283">
      <c r="A283" s="14" t="n"/>
      <c r="B283" s="14" t="n"/>
      <c r="C283" s="14" t="n"/>
      <c r="D283" s="14" t="n"/>
      <c r="E283" s="15" t="n"/>
      <c r="F283" s="15" t="n"/>
      <c r="G283" s="14" t="n"/>
      <c r="H283" s="14">
        <f>IF(A283="","",SUMIFS(Hareketler!$E$5:$E$3004,Hareketler!$B$5:$B$3004,A283,Hareketler!$D$5:$D$3004,"Giriş")+SUMIFS(Hareketler!$E$5:$E$3004,Hareketler!$B$5:$B$3004,A283,Hareketler!$D$5:$D$3004,"İade girişi"))</f>
        <v/>
      </c>
      <c r="I283" s="14">
        <f>IF(A283="","",SUMIFS(Hareketler!$E$5:$E$3004,Hareketler!$B$5:$B$3004,A283,Hareketler!$D$5:$D$3004,"Çıkış")+SUMIFS(Hareketler!$E$5:$E$3004,Hareketler!$B$5:$B$3004,A283,Hareketler!$D$5:$D$3004,"Fire / kayıp"))</f>
        <v/>
      </c>
      <c r="J283" s="14">
        <f>IF(A283="","",N(G283)+H283-I283)</f>
        <v/>
      </c>
      <c r="K283" s="14" t="n"/>
      <c r="L283" s="14" t="n"/>
      <c r="M283" s="14">
        <f>IF(A283="","",ROUND(SUMIFS(Hareketler!$E$5:$E$3004,Hareketler!$B$5:$B$3004,A283,Hareketler!$D$5:$D$3004,"Çıkış",Hareketler!$A$5:$A$3004,"&gt;="&amp;(TODAY()-30))/30,2))</f>
        <v/>
      </c>
      <c r="N283" s="14">
        <f>IF(A283="","",ROUNDUP(M283*N(K283)+N(L283),0))</f>
        <v/>
      </c>
      <c r="O283" s="14">
        <f>IF(A283="","",IF(J283&lt;=0,"TÜKENDİ",IF(J283&lt;=N283,"SİPARİŞ VER","yeterli")))</f>
        <v/>
      </c>
      <c r="P283" s="15">
        <f>IF(A283="","",J283*N(E283))</f>
        <v/>
      </c>
      <c r="Q283" s="16">
        <f>IF(OR(A283="",N(F283)=0),"",(F283-E283)/F283)</f>
        <v/>
      </c>
      <c r="R283" s="15">
        <f>IF(A283="","",J283*N(F283))</f>
        <v/>
      </c>
    </row>
    <row r="284">
      <c r="A284" s="14" t="n"/>
      <c r="B284" s="14" t="n"/>
      <c r="C284" s="14" t="n"/>
      <c r="D284" s="14" t="n"/>
      <c r="E284" s="15" t="n"/>
      <c r="F284" s="15" t="n"/>
      <c r="G284" s="14" t="n"/>
      <c r="H284" s="14">
        <f>IF(A284="","",SUMIFS(Hareketler!$E$5:$E$3004,Hareketler!$B$5:$B$3004,A284,Hareketler!$D$5:$D$3004,"Giriş")+SUMIFS(Hareketler!$E$5:$E$3004,Hareketler!$B$5:$B$3004,A284,Hareketler!$D$5:$D$3004,"İade girişi"))</f>
        <v/>
      </c>
      <c r="I284" s="14">
        <f>IF(A284="","",SUMIFS(Hareketler!$E$5:$E$3004,Hareketler!$B$5:$B$3004,A284,Hareketler!$D$5:$D$3004,"Çıkış")+SUMIFS(Hareketler!$E$5:$E$3004,Hareketler!$B$5:$B$3004,A284,Hareketler!$D$5:$D$3004,"Fire / kayıp"))</f>
        <v/>
      </c>
      <c r="J284" s="14">
        <f>IF(A284="","",N(G284)+H284-I284)</f>
        <v/>
      </c>
      <c r="K284" s="14" t="n"/>
      <c r="L284" s="14" t="n"/>
      <c r="M284" s="14">
        <f>IF(A284="","",ROUND(SUMIFS(Hareketler!$E$5:$E$3004,Hareketler!$B$5:$B$3004,A284,Hareketler!$D$5:$D$3004,"Çıkış",Hareketler!$A$5:$A$3004,"&gt;="&amp;(TODAY()-30))/30,2))</f>
        <v/>
      </c>
      <c r="N284" s="14">
        <f>IF(A284="","",ROUNDUP(M284*N(K284)+N(L284),0))</f>
        <v/>
      </c>
      <c r="O284" s="14">
        <f>IF(A284="","",IF(J284&lt;=0,"TÜKENDİ",IF(J284&lt;=N284,"SİPARİŞ VER","yeterli")))</f>
        <v/>
      </c>
      <c r="P284" s="15">
        <f>IF(A284="","",J284*N(E284))</f>
        <v/>
      </c>
      <c r="Q284" s="16">
        <f>IF(OR(A284="",N(F284)=0),"",(F284-E284)/F284)</f>
        <v/>
      </c>
      <c r="R284" s="15">
        <f>IF(A284="","",J284*N(F284))</f>
        <v/>
      </c>
    </row>
    <row r="285">
      <c r="A285" s="14" t="n"/>
      <c r="B285" s="14" t="n"/>
      <c r="C285" s="14" t="n"/>
      <c r="D285" s="14" t="n"/>
      <c r="E285" s="15" t="n"/>
      <c r="F285" s="15" t="n"/>
      <c r="G285" s="14" t="n"/>
      <c r="H285" s="14">
        <f>IF(A285="","",SUMIFS(Hareketler!$E$5:$E$3004,Hareketler!$B$5:$B$3004,A285,Hareketler!$D$5:$D$3004,"Giriş")+SUMIFS(Hareketler!$E$5:$E$3004,Hareketler!$B$5:$B$3004,A285,Hareketler!$D$5:$D$3004,"İade girişi"))</f>
        <v/>
      </c>
      <c r="I285" s="14">
        <f>IF(A285="","",SUMIFS(Hareketler!$E$5:$E$3004,Hareketler!$B$5:$B$3004,A285,Hareketler!$D$5:$D$3004,"Çıkış")+SUMIFS(Hareketler!$E$5:$E$3004,Hareketler!$B$5:$B$3004,A285,Hareketler!$D$5:$D$3004,"Fire / kayıp"))</f>
        <v/>
      </c>
      <c r="J285" s="14">
        <f>IF(A285="","",N(G285)+H285-I285)</f>
        <v/>
      </c>
      <c r="K285" s="14" t="n"/>
      <c r="L285" s="14" t="n"/>
      <c r="M285" s="14">
        <f>IF(A285="","",ROUND(SUMIFS(Hareketler!$E$5:$E$3004,Hareketler!$B$5:$B$3004,A285,Hareketler!$D$5:$D$3004,"Çıkış",Hareketler!$A$5:$A$3004,"&gt;="&amp;(TODAY()-30))/30,2))</f>
        <v/>
      </c>
      <c r="N285" s="14">
        <f>IF(A285="","",ROUNDUP(M285*N(K285)+N(L285),0))</f>
        <v/>
      </c>
      <c r="O285" s="14">
        <f>IF(A285="","",IF(J285&lt;=0,"TÜKENDİ",IF(J285&lt;=N285,"SİPARİŞ VER","yeterli")))</f>
        <v/>
      </c>
      <c r="P285" s="15">
        <f>IF(A285="","",J285*N(E285))</f>
        <v/>
      </c>
      <c r="Q285" s="16">
        <f>IF(OR(A285="",N(F285)=0),"",(F285-E285)/F285)</f>
        <v/>
      </c>
      <c r="R285" s="15">
        <f>IF(A285="","",J285*N(F285))</f>
        <v/>
      </c>
    </row>
    <row r="286">
      <c r="A286" s="14" t="n"/>
      <c r="B286" s="14" t="n"/>
      <c r="C286" s="14" t="n"/>
      <c r="D286" s="14" t="n"/>
      <c r="E286" s="15" t="n"/>
      <c r="F286" s="15" t="n"/>
      <c r="G286" s="14" t="n"/>
      <c r="H286" s="14">
        <f>IF(A286="","",SUMIFS(Hareketler!$E$5:$E$3004,Hareketler!$B$5:$B$3004,A286,Hareketler!$D$5:$D$3004,"Giriş")+SUMIFS(Hareketler!$E$5:$E$3004,Hareketler!$B$5:$B$3004,A286,Hareketler!$D$5:$D$3004,"İade girişi"))</f>
        <v/>
      </c>
      <c r="I286" s="14">
        <f>IF(A286="","",SUMIFS(Hareketler!$E$5:$E$3004,Hareketler!$B$5:$B$3004,A286,Hareketler!$D$5:$D$3004,"Çıkış")+SUMIFS(Hareketler!$E$5:$E$3004,Hareketler!$B$5:$B$3004,A286,Hareketler!$D$5:$D$3004,"Fire / kayıp"))</f>
        <v/>
      </c>
      <c r="J286" s="14">
        <f>IF(A286="","",N(G286)+H286-I286)</f>
        <v/>
      </c>
      <c r="K286" s="14" t="n"/>
      <c r="L286" s="14" t="n"/>
      <c r="M286" s="14">
        <f>IF(A286="","",ROUND(SUMIFS(Hareketler!$E$5:$E$3004,Hareketler!$B$5:$B$3004,A286,Hareketler!$D$5:$D$3004,"Çıkış",Hareketler!$A$5:$A$3004,"&gt;="&amp;(TODAY()-30))/30,2))</f>
        <v/>
      </c>
      <c r="N286" s="14">
        <f>IF(A286="","",ROUNDUP(M286*N(K286)+N(L286),0))</f>
        <v/>
      </c>
      <c r="O286" s="14">
        <f>IF(A286="","",IF(J286&lt;=0,"TÜKENDİ",IF(J286&lt;=N286,"SİPARİŞ VER","yeterli")))</f>
        <v/>
      </c>
      <c r="P286" s="15">
        <f>IF(A286="","",J286*N(E286))</f>
        <v/>
      </c>
      <c r="Q286" s="16">
        <f>IF(OR(A286="",N(F286)=0),"",(F286-E286)/F286)</f>
        <v/>
      </c>
      <c r="R286" s="15">
        <f>IF(A286="","",J286*N(F286))</f>
        <v/>
      </c>
    </row>
    <row r="287">
      <c r="A287" s="14" t="n"/>
      <c r="B287" s="14" t="n"/>
      <c r="C287" s="14" t="n"/>
      <c r="D287" s="14" t="n"/>
      <c r="E287" s="15" t="n"/>
      <c r="F287" s="15" t="n"/>
      <c r="G287" s="14" t="n"/>
      <c r="H287" s="14">
        <f>IF(A287="","",SUMIFS(Hareketler!$E$5:$E$3004,Hareketler!$B$5:$B$3004,A287,Hareketler!$D$5:$D$3004,"Giriş")+SUMIFS(Hareketler!$E$5:$E$3004,Hareketler!$B$5:$B$3004,A287,Hareketler!$D$5:$D$3004,"İade girişi"))</f>
        <v/>
      </c>
      <c r="I287" s="14">
        <f>IF(A287="","",SUMIFS(Hareketler!$E$5:$E$3004,Hareketler!$B$5:$B$3004,A287,Hareketler!$D$5:$D$3004,"Çıkış")+SUMIFS(Hareketler!$E$5:$E$3004,Hareketler!$B$5:$B$3004,A287,Hareketler!$D$5:$D$3004,"Fire / kayıp"))</f>
        <v/>
      </c>
      <c r="J287" s="14">
        <f>IF(A287="","",N(G287)+H287-I287)</f>
        <v/>
      </c>
      <c r="K287" s="14" t="n"/>
      <c r="L287" s="14" t="n"/>
      <c r="M287" s="14">
        <f>IF(A287="","",ROUND(SUMIFS(Hareketler!$E$5:$E$3004,Hareketler!$B$5:$B$3004,A287,Hareketler!$D$5:$D$3004,"Çıkış",Hareketler!$A$5:$A$3004,"&gt;="&amp;(TODAY()-30))/30,2))</f>
        <v/>
      </c>
      <c r="N287" s="14">
        <f>IF(A287="","",ROUNDUP(M287*N(K287)+N(L287),0))</f>
        <v/>
      </c>
      <c r="O287" s="14">
        <f>IF(A287="","",IF(J287&lt;=0,"TÜKENDİ",IF(J287&lt;=N287,"SİPARİŞ VER","yeterli")))</f>
        <v/>
      </c>
      <c r="P287" s="15">
        <f>IF(A287="","",J287*N(E287))</f>
        <v/>
      </c>
      <c r="Q287" s="16">
        <f>IF(OR(A287="",N(F287)=0),"",(F287-E287)/F287)</f>
        <v/>
      </c>
      <c r="R287" s="15">
        <f>IF(A287="","",J287*N(F287))</f>
        <v/>
      </c>
    </row>
    <row r="288">
      <c r="A288" s="14" t="n"/>
      <c r="B288" s="14" t="n"/>
      <c r="C288" s="14" t="n"/>
      <c r="D288" s="14" t="n"/>
      <c r="E288" s="15" t="n"/>
      <c r="F288" s="15" t="n"/>
      <c r="G288" s="14" t="n"/>
      <c r="H288" s="14">
        <f>IF(A288="","",SUMIFS(Hareketler!$E$5:$E$3004,Hareketler!$B$5:$B$3004,A288,Hareketler!$D$5:$D$3004,"Giriş")+SUMIFS(Hareketler!$E$5:$E$3004,Hareketler!$B$5:$B$3004,A288,Hareketler!$D$5:$D$3004,"İade girişi"))</f>
        <v/>
      </c>
      <c r="I288" s="14">
        <f>IF(A288="","",SUMIFS(Hareketler!$E$5:$E$3004,Hareketler!$B$5:$B$3004,A288,Hareketler!$D$5:$D$3004,"Çıkış")+SUMIFS(Hareketler!$E$5:$E$3004,Hareketler!$B$5:$B$3004,A288,Hareketler!$D$5:$D$3004,"Fire / kayıp"))</f>
        <v/>
      </c>
      <c r="J288" s="14">
        <f>IF(A288="","",N(G288)+H288-I288)</f>
        <v/>
      </c>
      <c r="K288" s="14" t="n"/>
      <c r="L288" s="14" t="n"/>
      <c r="M288" s="14">
        <f>IF(A288="","",ROUND(SUMIFS(Hareketler!$E$5:$E$3004,Hareketler!$B$5:$B$3004,A288,Hareketler!$D$5:$D$3004,"Çıkış",Hareketler!$A$5:$A$3004,"&gt;="&amp;(TODAY()-30))/30,2))</f>
        <v/>
      </c>
      <c r="N288" s="14">
        <f>IF(A288="","",ROUNDUP(M288*N(K288)+N(L288),0))</f>
        <v/>
      </c>
      <c r="O288" s="14">
        <f>IF(A288="","",IF(J288&lt;=0,"TÜKENDİ",IF(J288&lt;=N288,"SİPARİŞ VER","yeterli")))</f>
        <v/>
      </c>
      <c r="P288" s="15">
        <f>IF(A288="","",J288*N(E288))</f>
        <v/>
      </c>
      <c r="Q288" s="16">
        <f>IF(OR(A288="",N(F288)=0),"",(F288-E288)/F288)</f>
        <v/>
      </c>
      <c r="R288" s="15">
        <f>IF(A288="","",J288*N(F288))</f>
        <v/>
      </c>
    </row>
    <row r="289">
      <c r="A289" s="14" t="n"/>
      <c r="B289" s="14" t="n"/>
      <c r="C289" s="14" t="n"/>
      <c r="D289" s="14" t="n"/>
      <c r="E289" s="15" t="n"/>
      <c r="F289" s="15" t="n"/>
      <c r="G289" s="14" t="n"/>
      <c r="H289" s="14">
        <f>IF(A289="","",SUMIFS(Hareketler!$E$5:$E$3004,Hareketler!$B$5:$B$3004,A289,Hareketler!$D$5:$D$3004,"Giriş")+SUMIFS(Hareketler!$E$5:$E$3004,Hareketler!$B$5:$B$3004,A289,Hareketler!$D$5:$D$3004,"İade girişi"))</f>
        <v/>
      </c>
      <c r="I289" s="14">
        <f>IF(A289="","",SUMIFS(Hareketler!$E$5:$E$3004,Hareketler!$B$5:$B$3004,A289,Hareketler!$D$5:$D$3004,"Çıkış")+SUMIFS(Hareketler!$E$5:$E$3004,Hareketler!$B$5:$B$3004,A289,Hareketler!$D$5:$D$3004,"Fire / kayıp"))</f>
        <v/>
      </c>
      <c r="J289" s="14">
        <f>IF(A289="","",N(G289)+H289-I289)</f>
        <v/>
      </c>
      <c r="K289" s="14" t="n"/>
      <c r="L289" s="14" t="n"/>
      <c r="M289" s="14">
        <f>IF(A289="","",ROUND(SUMIFS(Hareketler!$E$5:$E$3004,Hareketler!$B$5:$B$3004,A289,Hareketler!$D$5:$D$3004,"Çıkış",Hareketler!$A$5:$A$3004,"&gt;="&amp;(TODAY()-30))/30,2))</f>
        <v/>
      </c>
      <c r="N289" s="14">
        <f>IF(A289="","",ROUNDUP(M289*N(K289)+N(L289),0))</f>
        <v/>
      </c>
      <c r="O289" s="14">
        <f>IF(A289="","",IF(J289&lt;=0,"TÜKENDİ",IF(J289&lt;=N289,"SİPARİŞ VER","yeterli")))</f>
        <v/>
      </c>
      <c r="P289" s="15">
        <f>IF(A289="","",J289*N(E289))</f>
        <v/>
      </c>
      <c r="Q289" s="16">
        <f>IF(OR(A289="",N(F289)=0),"",(F289-E289)/F289)</f>
        <v/>
      </c>
      <c r="R289" s="15">
        <f>IF(A289="","",J289*N(F289))</f>
        <v/>
      </c>
    </row>
    <row r="290">
      <c r="A290" s="14" t="n"/>
      <c r="B290" s="14" t="n"/>
      <c r="C290" s="14" t="n"/>
      <c r="D290" s="14" t="n"/>
      <c r="E290" s="15" t="n"/>
      <c r="F290" s="15" t="n"/>
      <c r="G290" s="14" t="n"/>
      <c r="H290" s="14">
        <f>IF(A290="","",SUMIFS(Hareketler!$E$5:$E$3004,Hareketler!$B$5:$B$3004,A290,Hareketler!$D$5:$D$3004,"Giriş")+SUMIFS(Hareketler!$E$5:$E$3004,Hareketler!$B$5:$B$3004,A290,Hareketler!$D$5:$D$3004,"İade girişi"))</f>
        <v/>
      </c>
      <c r="I290" s="14">
        <f>IF(A290="","",SUMIFS(Hareketler!$E$5:$E$3004,Hareketler!$B$5:$B$3004,A290,Hareketler!$D$5:$D$3004,"Çıkış")+SUMIFS(Hareketler!$E$5:$E$3004,Hareketler!$B$5:$B$3004,A290,Hareketler!$D$5:$D$3004,"Fire / kayıp"))</f>
        <v/>
      </c>
      <c r="J290" s="14">
        <f>IF(A290="","",N(G290)+H290-I290)</f>
        <v/>
      </c>
      <c r="K290" s="14" t="n"/>
      <c r="L290" s="14" t="n"/>
      <c r="M290" s="14">
        <f>IF(A290="","",ROUND(SUMIFS(Hareketler!$E$5:$E$3004,Hareketler!$B$5:$B$3004,A290,Hareketler!$D$5:$D$3004,"Çıkış",Hareketler!$A$5:$A$3004,"&gt;="&amp;(TODAY()-30))/30,2))</f>
        <v/>
      </c>
      <c r="N290" s="14">
        <f>IF(A290="","",ROUNDUP(M290*N(K290)+N(L290),0))</f>
        <v/>
      </c>
      <c r="O290" s="14">
        <f>IF(A290="","",IF(J290&lt;=0,"TÜKENDİ",IF(J290&lt;=N290,"SİPARİŞ VER","yeterli")))</f>
        <v/>
      </c>
      <c r="P290" s="15">
        <f>IF(A290="","",J290*N(E290))</f>
        <v/>
      </c>
      <c r="Q290" s="16">
        <f>IF(OR(A290="",N(F290)=0),"",(F290-E290)/F290)</f>
        <v/>
      </c>
      <c r="R290" s="15">
        <f>IF(A290="","",J290*N(F290))</f>
        <v/>
      </c>
    </row>
    <row r="291">
      <c r="A291" s="14" t="n"/>
      <c r="B291" s="14" t="n"/>
      <c r="C291" s="14" t="n"/>
      <c r="D291" s="14" t="n"/>
      <c r="E291" s="15" t="n"/>
      <c r="F291" s="15" t="n"/>
      <c r="G291" s="14" t="n"/>
      <c r="H291" s="14">
        <f>IF(A291="","",SUMIFS(Hareketler!$E$5:$E$3004,Hareketler!$B$5:$B$3004,A291,Hareketler!$D$5:$D$3004,"Giriş")+SUMIFS(Hareketler!$E$5:$E$3004,Hareketler!$B$5:$B$3004,A291,Hareketler!$D$5:$D$3004,"İade girişi"))</f>
        <v/>
      </c>
      <c r="I291" s="14">
        <f>IF(A291="","",SUMIFS(Hareketler!$E$5:$E$3004,Hareketler!$B$5:$B$3004,A291,Hareketler!$D$5:$D$3004,"Çıkış")+SUMIFS(Hareketler!$E$5:$E$3004,Hareketler!$B$5:$B$3004,A291,Hareketler!$D$5:$D$3004,"Fire / kayıp"))</f>
        <v/>
      </c>
      <c r="J291" s="14">
        <f>IF(A291="","",N(G291)+H291-I291)</f>
        <v/>
      </c>
      <c r="K291" s="14" t="n"/>
      <c r="L291" s="14" t="n"/>
      <c r="M291" s="14">
        <f>IF(A291="","",ROUND(SUMIFS(Hareketler!$E$5:$E$3004,Hareketler!$B$5:$B$3004,A291,Hareketler!$D$5:$D$3004,"Çıkış",Hareketler!$A$5:$A$3004,"&gt;="&amp;(TODAY()-30))/30,2))</f>
        <v/>
      </c>
      <c r="N291" s="14">
        <f>IF(A291="","",ROUNDUP(M291*N(K291)+N(L291),0))</f>
        <v/>
      </c>
      <c r="O291" s="14">
        <f>IF(A291="","",IF(J291&lt;=0,"TÜKENDİ",IF(J291&lt;=N291,"SİPARİŞ VER","yeterli")))</f>
        <v/>
      </c>
      <c r="P291" s="15">
        <f>IF(A291="","",J291*N(E291))</f>
        <v/>
      </c>
      <c r="Q291" s="16">
        <f>IF(OR(A291="",N(F291)=0),"",(F291-E291)/F291)</f>
        <v/>
      </c>
      <c r="R291" s="15">
        <f>IF(A291="","",J291*N(F291))</f>
        <v/>
      </c>
    </row>
    <row r="292">
      <c r="A292" s="14" t="n"/>
      <c r="B292" s="14" t="n"/>
      <c r="C292" s="14" t="n"/>
      <c r="D292" s="14" t="n"/>
      <c r="E292" s="15" t="n"/>
      <c r="F292" s="15" t="n"/>
      <c r="G292" s="14" t="n"/>
      <c r="H292" s="14">
        <f>IF(A292="","",SUMIFS(Hareketler!$E$5:$E$3004,Hareketler!$B$5:$B$3004,A292,Hareketler!$D$5:$D$3004,"Giriş")+SUMIFS(Hareketler!$E$5:$E$3004,Hareketler!$B$5:$B$3004,A292,Hareketler!$D$5:$D$3004,"İade girişi"))</f>
        <v/>
      </c>
      <c r="I292" s="14">
        <f>IF(A292="","",SUMIFS(Hareketler!$E$5:$E$3004,Hareketler!$B$5:$B$3004,A292,Hareketler!$D$5:$D$3004,"Çıkış")+SUMIFS(Hareketler!$E$5:$E$3004,Hareketler!$B$5:$B$3004,A292,Hareketler!$D$5:$D$3004,"Fire / kayıp"))</f>
        <v/>
      </c>
      <c r="J292" s="14">
        <f>IF(A292="","",N(G292)+H292-I292)</f>
        <v/>
      </c>
      <c r="K292" s="14" t="n"/>
      <c r="L292" s="14" t="n"/>
      <c r="M292" s="14">
        <f>IF(A292="","",ROUND(SUMIFS(Hareketler!$E$5:$E$3004,Hareketler!$B$5:$B$3004,A292,Hareketler!$D$5:$D$3004,"Çıkış",Hareketler!$A$5:$A$3004,"&gt;="&amp;(TODAY()-30))/30,2))</f>
        <v/>
      </c>
      <c r="N292" s="14">
        <f>IF(A292="","",ROUNDUP(M292*N(K292)+N(L292),0))</f>
        <v/>
      </c>
      <c r="O292" s="14">
        <f>IF(A292="","",IF(J292&lt;=0,"TÜKENDİ",IF(J292&lt;=N292,"SİPARİŞ VER","yeterli")))</f>
        <v/>
      </c>
      <c r="P292" s="15">
        <f>IF(A292="","",J292*N(E292))</f>
        <v/>
      </c>
      <c r="Q292" s="16">
        <f>IF(OR(A292="",N(F292)=0),"",(F292-E292)/F292)</f>
        <v/>
      </c>
      <c r="R292" s="15">
        <f>IF(A292="","",J292*N(F292))</f>
        <v/>
      </c>
    </row>
    <row r="293">
      <c r="A293" s="14" t="n"/>
      <c r="B293" s="14" t="n"/>
      <c r="C293" s="14" t="n"/>
      <c r="D293" s="14" t="n"/>
      <c r="E293" s="15" t="n"/>
      <c r="F293" s="15" t="n"/>
      <c r="G293" s="14" t="n"/>
      <c r="H293" s="14">
        <f>IF(A293="","",SUMIFS(Hareketler!$E$5:$E$3004,Hareketler!$B$5:$B$3004,A293,Hareketler!$D$5:$D$3004,"Giriş")+SUMIFS(Hareketler!$E$5:$E$3004,Hareketler!$B$5:$B$3004,A293,Hareketler!$D$5:$D$3004,"İade girişi"))</f>
        <v/>
      </c>
      <c r="I293" s="14">
        <f>IF(A293="","",SUMIFS(Hareketler!$E$5:$E$3004,Hareketler!$B$5:$B$3004,A293,Hareketler!$D$5:$D$3004,"Çıkış")+SUMIFS(Hareketler!$E$5:$E$3004,Hareketler!$B$5:$B$3004,A293,Hareketler!$D$5:$D$3004,"Fire / kayıp"))</f>
        <v/>
      </c>
      <c r="J293" s="14">
        <f>IF(A293="","",N(G293)+H293-I293)</f>
        <v/>
      </c>
      <c r="K293" s="14" t="n"/>
      <c r="L293" s="14" t="n"/>
      <c r="M293" s="14">
        <f>IF(A293="","",ROUND(SUMIFS(Hareketler!$E$5:$E$3004,Hareketler!$B$5:$B$3004,A293,Hareketler!$D$5:$D$3004,"Çıkış",Hareketler!$A$5:$A$3004,"&gt;="&amp;(TODAY()-30))/30,2))</f>
        <v/>
      </c>
      <c r="N293" s="14">
        <f>IF(A293="","",ROUNDUP(M293*N(K293)+N(L293),0))</f>
        <v/>
      </c>
      <c r="O293" s="14">
        <f>IF(A293="","",IF(J293&lt;=0,"TÜKENDİ",IF(J293&lt;=N293,"SİPARİŞ VER","yeterli")))</f>
        <v/>
      </c>
      <c r="P293" s="15">
        <f>IF(A293="","",J293*N(E293))</f>
        <v/>
      </c>
      <c r="Q293" s="16">
        <f>IF(OR(A293="",N(F293)=0),"",(F293-E293)/F293)</f>
        <v/>
      </c>
      <c r="R293" s="15">
        <f>IF(A293="","",J293*N(F293))</f>
        <v/>
      </c>
    </row>
    <row r="294">
      <c r="A294" s="14" t="n"/>
      <c r="B294" s="14" t="n"/>
      <c r="C294" s="14" t="n"/>
      <c r="D294" s="14" t="n"/>
      <c r="E294" s="15" t="n"/>
      <c r="F294" s="15" t="n"/>
      <c r="G294" s="14" t="n"/>
      <c r="H294" s="14">
        <f>IF(A294="","",SUMIFS(Hareketler!$E$5:$E$3004,Hareketler!$B$5:$B$3004,A294,Hareketler!$D$5:$D$3004,"Giriş")+SUMIFS(Hareketler!$E$5:$E$3004,Hareketler!$B$5:$B$3004,A294,Hareketler!$D$5:$D$3004,"İade girişi"))</f>
        <v/>
      </c>
      <c r="I294" s="14">
        <f>IF(A294="","",SUMIFS(Hareketler!$E$5:$E$3004,Hareketler!$B$5:$B$3004,A294,Hareketler!$D$5:$D$3004,"Çıkış")+SUMIFS(Hareketler!$E$5:$E$3004,Hareketler!$B$5:$B$3004,A294,Hareketler!$D$5:$D$3004,"Fire / kayıp"))</f>
        <v/>
      </c>
      <c r="J294" s="14">
        <f>IF(A294="","",N(G294)+H294-I294)</f>
        <v/>
      </c>
      <c r="K294" s="14" t="n"/>
      <c r="L294" s="14" t="n"/>
      <c r="M294" s="14">
        <f>IF(A294="","",ROUND(SUMIFS(Hareketler!$E$5:$E$3004,Hareketler!$B$5:$B$3004,A294,Hareketler!$D$5:$D$3004,"Çıkış",Hareketler!$A$5:$A$3004,"&gt;="&amp;(TODAY()-30))/30,2))</f>
        <v/>
      </c>
      <c r="N294" s="14">
        <f>IF(A294="","",ROUNDUP(M294*N(K294)+N(L294),0))</f>
        <v/>
      </c>
      <c r="O294" s="14">
        <f>IF(A294="","",IF(J294&lt;=0,"TÜKENDİ",IF(J294&lt;=N294,"SİPARİŞ VER","yeterli")))</f>
        <v/>
      </c>
      <c r="P294" s="15">
        <f>IF(A294="","",J294*N(E294))</f>
        <v/>
      </c>
      <c r="Q294" s="16">
        <f>IF(OR(A294="",N(F294)=0),"",(F294-E294)/F294)</f>
        <v/>
      </c>
      <c r="R294" s="15">
        <f>IF(A294="","",J294*N(F294))</f>
        <v/>
      </c>
    </row>
    <row r="295">
      <c r="A295" s="14" t="n"/>
      <c r="B295" s="14" t="n"/>
      <c r="C295" s="14" t="n"/>
      <c r="D295" s="14" t="n"/>
      <c r="E295" s="15" t="n"/>
      <c r="F295" s="15" t="n"/>
      <c r="G295" s="14" t="n"/>
      <c r="H295" s="14">
        <f>IF(A295="","",SUMIFS(Hareketler!$E$5:$E$3004,Hareketler!$B$5:$B$3004,A295,Hareketler!$D$5:$D$3004,"Giriş")+SUMIFS(Hareketler!$E$5:$E$3004,Hareketler!$B$5:$B$3004,A295,Hareketler!$D$5:$D$3004,"İade girişi"))</f>
        <v/>
      </c>
      <c r="I295" s="14">
        <f>IF(A295="","",SUMIFS(Hareketler!$E$5:$E$3004,Hareketler!$B$5:$B$3004,A295,Hareketler!$D$5:$D$3004,"Çıkış")+SUMIFS(Hareketler!$E$5:$E$3004,Hareketler!$B$5:$B$3004,A295,Hareketler!$D$5:$D$3004,"Fire / kayıp"))</f>
        <v/>
      </c>
      <c r="J295" s="14">
        <f>IF(A295="","",N(G295)+H295-I295)</f>
        <v/>
      </c>
      <c r="K295" s="14" t="n"/>
      <c r="L295" s="14" t="n"/>
      <c r="M295" s="14">
        <f>IF(A295="","",ROUND(SUMIFS(Hareketler!$E$5:$E$3004,Hareketler!$B$5:$B$3004,A295,Hareketler!$D$5:$D$3004,"Çıkış",Hareketler!$A$5:$A$3004,"&gt;="&amp;(TODAY()-30))/30,2))</f>
        <v/>
      </c>
      <c r="N295" s="14">
        <f>IF(A295="","",ROUNDUP(M295*N(K295)+N(L295),0))</f>
        <v/>
      </c>
      <c r="O295" s="14">
        <f>IF(A295="","",IF(J295&lt;=0,"TÜKENDİ",IF(J295&lt;=N295,"SİPARİŞ VER","yeterli")))</f>
        <v/>
      </c>
      <c r="P295" s="15">
        <f>IF(A295="","",J295*N(E295))</f>
        <v/>
      </c>
      <c r="Q295" s="16">
        <f>IF(OR(A295="",N(F295)=0),"",(F295-E295)/F295)</f>
        <v/>
      </c>
      <c r="R295" s="15">
        <f>IF(A295="","",J295*N(F295))</f>
        <v/>
      </c>
    </row>
    <row r="296">
      <c r="A296" s="14" t="n"/>
      <c r="B296" s="14" t="n"/>
      <c r="C296" s="14" t="n"/>
      <c r="D296" s="14" t="n"/>
      <c r="E296" s="15" t="n"/>
      <c r="F296" s="15" t="n"/>
      <c r="G296" s="14" t="n"/>
      <c r="H296" s="14">
        <f>IF(A296="","",SUMIFS(Hareketler!$E$5:$E$3004,Hareketler!$B$5:$B$3004,A296,Hareketler!$D$5:$D$3004,"Giriş")+SUMIFS(Hareketler!$E$5:$E$3004,Hareketler!$B$5:$B$3004,A296,Hareketler!$D$5:$D$3004,"İade girişi"))</f>
        <v/>
      </c>
      <c r="I296" s="14">
        <f>IF(A296="","",SUMIFS(Hareketler!$E$5:$E$3004,Hareketler!$B$5:$B$3004,A296,Hareketler!$D$5:$D$3004,"Çıkış")+SUMIFS(Hareketler!$E$5:$E$3004,Hareketler!$B$5:$B$3004,A296,Hareketler!$D$5:$D$3004,"Fire / kayıp"))</f>
        <v/>
      </c>
      <c r="J296" s="14">
        <f>IF(A296="","",N(G296)+H296-I296)</f>
        <v/>
      </c>
      <c r="K296" s="14" t="n"/>
      <c r="L296" s="14" t="n"/>
      <c r="M296" s="14">
        <f>IF(A296="","",ROUND(SUMIFS(Hareketler!$E$5:$E$3004,Hareketler!$B$5:$B$3004,A296,Hareketler!$D$5:$D$3004,"Çıkış",Hareketler!$A$5:$A$3004,"&gt;="&amp;(TODAY()-30))/30,2))</f>
        <v/>
      </c>
      <c r="N296" s="14">
        <f>IF(A296="","",ROUNDUP(M296*N(K296)+N(L296),0))</f>
        <v/>
      </c>
      <c r="O296" s="14">
        <f>IF(A296="","",IF(J296&lt;=0,"TÜKENDİ",IF(J296&lt;=N296,"SİPARİŞ VER","yeterli")))</f>
        <v/>
      </c>
      <c r="P296" s="15">
        <f>IF(A296="","",J296*N(E296))</f>
        <v/>
      </c>
      <c r="Q296" s="16">
        <f>IF(OR(A296="",N(F296)=0),"",(F296-E296)/F296)</f>
        <v/>
      </c>
      <c r="R296" s="15">
        <f>IF(A296="","",J296*N(F296))</f>
        <v/>
      </c>
    </row>
    <row r="297">
      <c r="A297" s="14" t="n"/>
      <c r="B297" s="14" t="n"/>
      <c r="C297" s="14" t="n"/>
      <c r="D297" s="14" t="n"/>
      <c r="E297" s="15" t="n"/>
      <c r="F297" s="15" t="n"/>
      <c r="G297" s="14" t="n"/>
      <c r="H297" s="14">
        <f>IF(A297="","",SUMIFS(Hareketler!$E$5:$E$3004,Hareketler!$B$5:$B$3004,A297,Hareketler!$D$5:$D$3004,"Giriş")+SUMIFS(Hareketler!$E$5:$E$3004,Hareketler!$B$5:$B$3004,A297,Hareketler!$D$5:$D$3004,"İade girişi"))</f>
        <v/>
      </c>
      <c r="I297" s="14">
        <f>IF(A297="","",SUMIFS(Hareketler!$E$5:$E$3004,Hareketler!$B$5:$B$3004,A297,Hareketler!$D$5:$D$3004,"Çıkış")+SUMIFS(Hareketler!$E$5:$E$3004,Hareketler!$B$5:$B$3004,A297,Hareketler!$D$5:$D$3004,"Fire / kayıp"))</f>
        <v/>
      </c>
      <c r="J297" s="14">
        <f>IF(A297="","",N(G297)+H297-I297)</f>
        <v/>
      </c>
      <c r="K297" s="14" t="n"/>
      <c r="L297" s="14" t="n"/>
      <c r="M297" s="14">
        <f>IF(A297="","",ROUND(SUMIFS(Hareketler!$E$5:$E$3004,Hareketler!$B$5:$B$3004,A297,Hareketler!$D$5:$D$3004,"Çıkış",Hareketler!$A$5:$A$3004,"&gt;="&amp;(TODAY()-30))/30,2))</f>
        <v/>
      </c>
      <c r="N297" s="14">
        <f>IF(A297="","",ROUNDUP(M297*N(K297)+N(L297),0))</f>
        <v/>
      </c>
      <c r="O297" s="14">
        <f>IF(A297="","",IF(J297&lt;=0,"TÜKENDİ",IF(J297&lt;=N297,"SİPARİŞ VER","yeterli")))</f>
        <v/>
      </c>
      <c r="P297" s="15">
        <f>IF(A297="","",J297*N(E297))</f>
        <v/>
      </c>
      <c r="Q297" s="16">
        <f>IF(OR(A297="",N(F297)=0),"",(F297-E297)/F297)</f>
        <v/>
      </c>
      <c r="R297" s="15">
        <f>IF(A297="","",J297*N(F297))</f>
        <v/>
      </c>
    </row>
    <row r="298">
      <c r="A298" s="14" t="n"/>
      <c r="B298" s="14" t="n"/>
      <c r="C298" s="14" t="n"/>
      <c r="D298" s="14" t="n"/>
      <c r="E298" s="15" t="n"/>
      <c r="F298" s="15" t="n"/>
      <c r="G298" s="14" t="n"/>
      <c r="H298" s="14">
        <f>IF(A298="","",SUMIFS(Hareketler!$E$5:$E$3004,Hareketler!$B$5:$B$3004,A298,Hareketler!$D$5:$D$3004,"Giriş")+SUMIFS(Hareketler!$E$5:$E$3004,Hareketler!$B$5:$B$3004,A298,Hareketler!$D$5:$D$3004,"İade girişi"))</f>
        <v/>
      </c>
      <c r="I298" s="14">
        <f>IF(A298="","",SUMIFS(Hareketler!$E$5:$E$3004,Hareketler!$B$5:$B$3004,A298,Hareketler!$D$5:$D$3004,"Çıkış")+SUMIFS(Hareketler!$E$5:$E$3004,Hareketler!$B$5:$B$3004,A298,Hareketler!$D$5:$D$3004,"Fire / kayıp"))</f>
        <v/>
      </c>
      <c r="J298" s="14">
        <f>IF(A298="","",N(G298)+H298-I298)</f>
        <v/>
      </c>
      <c r="K298" s="14" t="n"/>
      <c r="L298" s="14" t="n"/>
      <c r="M298" s="14">
        <f>IF(A298="","",ROUND(SUMIFS(Hareketler!$E$5:$E$3004,Hareketler!$B$5:$B$3004,A298,Hareketler!$D$5:$D$3004,"Çıkış",Hareketler!$A$5:$A$3004,"&gt;="&amp;(TODAY()-30))/30,2))</f>
        <v/>
      </c>
      <c r="N298" s="14">
        <f>IF(A298="","",ROUNDUP(M298*N(K298)+N(L298),0))</f>
        <v/>
      </c>
      <c r="O298" s="14">
        <f>IF(A298="","",IF(J298&lt;=0,"TÜKENDİ",IF(J298&lt;=N298,"SİPARİŞ VER","yeterli")))</f>
        <v/>
      </c>
      <c r="P298" s="15">
        <f>IF(A298="","",J298*N(E298))</f>
        <v/>
      </c>
      <c r="Q298" s="16">
        <f>IF(OR(A298="",N(F298)=0),"",(F298-E298)/F298)</f>
        <v/>
      </c>
      <c r="R298" s="15">
        <f>IF(A298="","",J298*N(F298))</f>
        <v/>
      </c>
    </row>
    <row r="299">
      <c r="A299" s="14" t="n"/>
      <c r="B299" s="14" t="n"/>
      <c r="C299" s="14" t="n"/>
      <c r="D299" s="14" t="n"/>
      <c r="E299" s="15" t="n"/>
      <c r="F299" s="15" t="n"/>
      <c r="G299" s="14" t="n"/>
      <c r="H299" s="14">
        <f>IF(A299="","",SUMIFS(Hareketler!$E$5:$E$3004,Hareketler!$B$5:$B$3004,A299,Hareketler!$D$5:$D$3004,"Giriş")+SUMIFS(Hareketler!$E$5:$E$3004,Hareketler!$B$5:$B$3004,A299,Hareketler!$D$5:$D$3004,"İade girişi"))</f>
        <v/>
      </c>
      <c r="I299" s="14">
        <f>IF(A299="","",SUMIFS(Hareketler!$E$5:$E$3004,Hareketler!$B$5:$B$3004,A299,Hareketler!$D$5:$D$3004,"Çıkış")+SUMIFS(Hareketler!$E$5:$E$3004,Hareketler!$B$5:$B$3004,A299,Hareketler!$D$5:$D$3004,"Fire / kayıp"))</f>
        <v/>
      </c>
      <c r="J299" s="14">
        <f>IF(A299="","",N(G299)+H299-I299)</f>
        <v/>
      </c>
      <c r="K299" s="14" t="n"/>
      <c r="L299" s="14" t="n"/>
      <c r="M299" s="14">
        <f>IF(A299="","",ROUND(SUMIFS(Hareketler!$E$5:$E$3004,Hareketler!$B$5:$B$3004,A299,Hareketler!$D$5:$D$3004,"Çıkış",Hareketler!$A$5:$A$3004,"&gt;="&amp;(TODAY()-30))/30,2))</f>
        <v/>
      </c>
      <c r="N299" s="14">
        <f>IF(A299="","",ROUNDUP(M299*N(K299)+N(L299),0))</f>
        <v/>
      </c>
      <c r="O299" s="14">
        <f>IF(A299="","",IF(J299&lt;=0,"TÜKENDİ",IF(J299&lt;=N299,"SİPARİŞ VER","yeterli")))</f>
        <v/>
      </c>
      <c r="P299" s="15">
        <f>IF(A299="","",J299*N(E299))</f>
        <v/>
      </c>
      <c r="Q299" s="16">
        <f>IF(OR(A299="",N(F299)=0),"",(F299-E299)/F299)</f>
        <v/>
      </c>
      <c r="R299" s="15">
        <f>IF(A299="","",J299*N(F299))</f>
        <v/>
      </c>
    </row>
    <row r="300">
      <c r="A300" s="14" t="n"/>
      <c r="B300" s="14" t="n"/>
      <c r="C300" s="14" t="n"/>
      <c r="D300" s="14" t="n"/>
      <c r="E300" s="15" t="n"/>
      <c r="F300" s="15" t="n"/>
      <c r="G300" s="14" t="n"/>
      <c r="H300" s="14">
        <f>IF(A300="","",SUMIFS(Hareketler!$E$5:$E$3004,Hareketler!$B$5:$B$3004,A300,Hareketler!$D$5:$D$3004,"Giriş")+SUMIFS(Hareketler!$E$5:$E$3004,Hareketler!$B$5:$B$3004,A300,Hareketler!$D$5:$D$3004,"İade girişi"))</f>
        <v/>
      </c>
      <c r="I300" s="14">
        <f>IF(A300="","",SUMIFS(Hareketler!$E$5:$E$3004,Hareketler!$B$5:$B$3004,A300,Hareketler!$D$5:$D$3004,"Çıkış")+SUMIFS(Hareketler!$E$5:$E$3004,Hareketler!$B$5:$B$3004,A300,Hareketler!$D$5:$D$3004,"Fire / kayıp"))</f>
        <v/>
      </c>
      <c r="J300" s="14">
        <f>IF(A300="","",N(G300)+H300-I300)</f>
        <v/>
      </c>
      <c r="K300" s="14" t="n"/>
      <c r="L300" s="14" t="n"/>
      <c r="M300" s="14">
        <f>IF(A300="","",ROUND(SUMIFS(Hareketler!$E$5:$E$3004,Hareketler!$B$5:$B$3004,A300,Hareketler!$D$5:$D$3004,"Çıkış",Hareketler!$A$5:$A$3004,"&gt;="&amp;(TODAY()-30))/30,2))</f>
        <v/>
      </c>
      <c r="N300" s="14">
        <f>IF(A300="","",ROUNDUP(M300*N(K300)+N(L300),0))</f>
        <v/>
      </c>
      <c r="O300" s="14">
        <f>IF(A300="","",IF(J300&lt;=0,"TÜKENDİ",IF(J300&lt;=N300,"SİPARİŞ VER","yeterli")))</f>
        <v/>
      </c>
      <c r="P300" s="15">
        <f>IF(A300="","",J300*N(E300))</f>
        <v/>
      </c>
      <c r="Q300" s="16">
        <f>IF(OR(A300="",N(F300)=0),"",(F300-E300)/F300)</f>
        <v/>
      </c>
      <c r="R300" s="15">
        <f>IF(A300="","",J300*N(F300))</f>
        <v/>
      </c>
    </row>
    <row r="301">
      <c r="A301" s="14" t="n"/>
      <c r="B301" s="14" t="n"/>
      <c r="C301" s="14" t="n"/>
      <c r="D301" s="14" t="n"/>
      <c r="E301" s="15" t="n"/>
      <c r="F301" s="15" t="n"/>
      <c r="G301" s="14" t="n"/>
      <c r="H301" s="14">
        <f>IF(A301="","",SUMIFS(Hareketler!$E$5:$E$3004,Hareketler!$B$5:$B$3004,A301,Hareketler!$D$5:$D$3004,"Giriş")+SUMIFS(Hareketler!$E$5:$E$3004,Hareketler!$B$5:$B$3004,A301,Hareketler!$D$5:$D$3004,"İade girişi"))</f>
        <v/>
      </c>
      <c r="I301" s="14">
        <f>IF(A301="","",SUMIFS(Hareketler!$E$5:$E$3004,Hareketler!$B$5:$B$3004,A301,Hareketler!$D$5:$D$3004,"Çıkış")+SUMIFS(Hareketler!$E$5:$E$3004,Hareketler!$B$5:$B$3004,A301,Hareketler!$D$5:$D$3004,"Fire / kayıp"))</f>
        <v/>
      </c>
      <c r="J301" s="14">
        <f>IF(A301="","",N(G301)+H301-I301)</f>
        <v/>
      </c>
      <c r="K301" s="14" t="n"/>
      <c r="L301" s="14" t="n"/>
      <c r="M301" s="14">
        <f>IF(A301="","",ROUND(SUMIFS(Hareketler!$E$5:$E$3004,Hareketler!$B$5:$B$3004,A301,Hareketler!$D$5:$D$3004,"Çıkış",Hareketler!$A$5:$A$3004,"&gt;="&amp;(TODAY()-30))/30,2))</f>
        <v/>
      </c>
      <c r="N301" s="14">
        <f>IF(A301="","",ROUNDUP(M301*N(K301)+N(L301),0))</f>
        <v/>
      </c>
      <c r="O301" s="14">
        <f>IF(A301="","",IF(J301&lt;=0,"TÜKENDİ",IF(J301&lt;=N301,"SİPARİŞ VER","yeterli")))</f>
        <v/>
      </c>
      <c r="P301" s="15">
        <f>IF(A301="","",J301*N(E301))</f>
        <v/>
      </c>
      <c r="Q301" s="16">
        <f>IF(OR(A301="",N(F301)=0),"",(F301-E301)/F301)</f>
        <v/>
      </c>
      <c r="R301" s="15">
        <f>IF(A301="","",J301*N(F301))</f>
        <v/>
      </c>
    </row>
    <row r="302">
      <c r="A302" s="14" t="n"/>
      <c r="B302" s="14" t="n"/>
      <c r="C302" s="14" t="n"/>
      <c r="D302" s="14" t="n"/>
      <c r="E302" s="15" t="n"/>
      <c r="F302" s="15" t="n"/>
      <c r="G302" s="14" t="n"/>
      <c r="H302" s="14">
        <f>IF(A302="","",SUMIFS(Hareketler!$E$5:$E$3004,Hareketler!$B$5:$B$3004,A302,Hareketler!$D$5:$D$3004,"Giriş")+SUMIFS(Hareketler!$E$5:$E$3004,Hareketler!$B$5:$B$3004,A302,Hareketler!$D$5:$D$3004,"İade girişi"))</f>
        <v/>
      </c>
      <c r="I302" s="14">
        <f>IF(A302="","",SUMIFS(Hareketler!$E$5:$E$3004,Hareketler!$B$5:$B$3004,A302,Hareketler!$D$5:$D$3004,"Çıkış")+SUMIFS(Hareketler!$E$5:$E$3004,Hareketler!$B$5:$B$3004,A302,Hareketler!$D$5:$D$3004,"Fire / kayıp"))</f>
        <v/>
      </c>
      <c r="J302" s="14">
        <f>IF(A302="","",N(G302)+H302-I302)</f>
        <v/>
      </c>
      <c r="K302" s="14" t="n"/>
      <c r="L302" s="14" t="n"/>
      <c r="M302" s="14">
        <f>IF(A302="","",ROUND(SUMIFS(Hareketler!$E$5:$E$3004,Hareketler!$B$5:$B$3004,A302,Hareketler!$D$5:$D$3004,"Çıkış",Hareketler!$A$5:$A$3004,"&gt;="&amp;(TODAY()-30))/30,2))</f>
        <v/>
      </c>
      <c r="N302" s="14">
        <f>IF(A302="","",ROUNDUP(M302*N(K302)+N(L302),0))</f>
        <v/>
      </c>
      <c r="O302" s="14">
        <f>IF(A302="","",IF(J302&lt;=0,"TÜKENDİ",IF(J302&lt;=N302,"SİPARİŞ VER","yeterli")))</f>
        <v/>
      </c>
      <c r="P302" s="15">
        <f>IF(A302="","",J302*N(E302))</f>
        <v/>
      </c>
      <c r="Q302" s="16">
        <f>IF(OR(A302="",N(F302)=0),"",(F302-E302)/F302)</f>
        <v/>
      </c>
      <c r="R302" s="15">
        <f>IF(A302="","",J302*N(F302))</f>
        <v/>
      </c>
    </row>
    <row r="303">
      <c r="A303" s="14" t="n"/>
      <c r="B303" s="14" t="n"/>
      <c r="C303" s="14" t="n"/>
      <c r="D303" s="14" t="n"/>
      <c r="E303" s="15" t="n"/>
      <c r="F303" s="15" t="n"/>
      <c r="G303" s="14" t="n"/>
      <c r="H303" s="14">
        <f>IF(A303="","",SUMIFS(Hareketler!$E$5:$E$3004,Hareketler!$B$5:$B$3004,A303,Hareketler!$D$5:$D$3004,"Giriş")+SUMIFS(Hareketler!$E$5:$E$3004,Hareketler!$B$5:$B$3004,A303,Hareketler!$D$5:$D$3004,"İade girişi"))</f>
        <v/>
      </c>
      <c r="I303" s="14">
        <f>IF(A303="","",SUMIFS(Hareketler!$E$5:$E$3004,Hareketler!$B$5:$B$3004,A303,Hareketler!$D$5:$D$3004,"Çıkış")+SUMIFS(Hareketler!$E$5:$E$3004,Hareketler!$B$5:$B$3004,A303,Hareketler!$D$5:$D$3004,"Fire / kayıp"))</f>
        <v/>
      </c>
      <c r="J303" s="14">
        <f>IF(A303="","",N(G303)+H303-I303)</f>
        <v/>
      </c>
      <c r="K303" s="14" t="n"/>
      <c r="L303" s="14" t="n"/>
      <c r="M303" s="14">
        <f>IF(A303="","",ROUND(SUMIFS(Hareketler!$E$5:$E$3004,Hareketler!$B$5:$B$3004,A303,Hareketler!$D$5:$D$3004,"Çıkış",Hareketler!$A$5:$A$3004,"&gt;="&amp;(TODAY()-30))/30,2))</f>
        <v/>
      </c>
      <c r="N303" s="14">
        <f>IF(A303="","",ROUNDUP(M303*N(K303)+N(L303),0))</f>
        <v/>
      </c>
      <c r="O303" s="14">
        <f>IF(A303="","",IF(J303&lt;=0,"TÜKENDİ",IF(J303&lt;=N303,"SİPARİŞ VER","yeterli")))</f>
        <v/>
      </c>
      <c r="P303" s="15">
        <f>IF(A303="","",J303*N(E303))</f>
        <v/>
      </c>
      <c r="Q303" s="16">
        <f>IF(OR(A303="",N(F303)=0),"",(F303-E303)/F303)</f>
        <v/>
      </c>
      <c r="R303" s="15">
        <f>IF(A303="","",J303*N(F303))</f>
        <v/>
      </c>
    </row>
    <row r="304">
      <c r="A304" s="14" t="n"/>
      <c r="B304" s="14" t="n"/>
      <c r="C304" s="14" t="n"/>
      <c r="D304" s="14" t="n"/>
      <c r="E304" s="15" t="n"/>
      <c r="F304" s="15" t="n"/>
      <c r="G304" s="14" t="n"/>
      <c r="H304" s="14">
        <f>IF(A304="","",SUMIFS(Hareketler!$E$5:$E$3004,Hareketler!$B$5:$B$3004,A304,Hareketler!$D$5:$D$3004,"Giriş")+SUMIFS(Hareketler!$E$5:$E$3004,Hareketler!$B$5:$B$3004,A304,Hareketler!$D$5:$D$3004,"İade girişi"))</f>
        <v/>
      </c>
      <c r="I304" s="14">
        <f>IF(A304="","",SUMIFS(Hareketler!$E$5:$E$3004,Hareketler!$B$5:$B$3004,A304,Hareketler!$D$5:$D$3004,"Çıkış")+SUMIFS(Hareketler!$E$5:$E$3004,Hareketler!$B$5:$B$3004,A304,Hareketler!$D$5:$D$3004,"Fire / kayıp"))</f>
        <v/>
      </c>
      <c r="J304" s="14">
        <f>IF(A304="","",N(G304)+H304-I304)</f>
        <v/>
      </c>
      <c r="K304" s="14" t="n"/>
      <c r="L304" s="14" t="n"/>
      <c r="M304" s="14">
        <f>IF(A304="","",ROUND(SUMIFS(Hareketler!$E$5:$E$3004,Hareketler!$B$5:$B$3004,A304,Hareketler!$D$5:$D$3004,"Çıkış",Hareketler!$A$5:$A$3004,"&gt;="&amp;(TODAY()-30))/30,2))</f>
        <v/>
      </c>
      <c r="N304" s="14">
        <f>IF(A304="","",ROUNDUP(M304*N(K304)+N(L304),0))</f>
        <v/>
      </c>
      <c r="O304" s="14">
        <f>IF(A304="","",IF(J304&lt;=0,"TÜKENDİ",IF(J304&lt;=N304,"SİPARİŞ VER","yeterli")))</f>
        <v/>
      </c>
      <c r="P304" s="15">
        <f>IF(A304="","",J304*N(E304))</f>
        <v/>
      </c>
      <c r="Q304" s="16">
        <f>IF(OR(A304="",N(F304)=0),"",(F304-E304)/F304)</f>
        <v/>
      </c>
      <c r="R304" s="15">
        <f>IF(A304="","",J304*N(F304))</f>
        <v/>
      </c>
    </row>
    <row r="305">
      <c r="A305" s="14" t="n"/>
      <c r="B305" s="14" t="n"/>
      <c r="C305" s="14" t="n"/>
      <c r="D305" s="14" t="n"/>
      <c r="E305" s="15" t="n"/>
      <c r="F305" s="15" t="n"/>
      <c r="G305" s="14" t="n"/>
      <c r="H305" s="14">
        <f>IF(A305="","",SUMIFS(Hareketler!$E$5:$E$3004,Hareketler!$B$5:$B$3004,A305,Hareketler!$D$5:$D$3004,"Giriş")+SUMIFS(Hareketler!$E$5:$E$3004,Hareketler!$B$5:$B$3004,A305,Hareketler!$D$5:$D$3004,"İade girişi"))</f>
        <v/>
      </c>
      <c r="I305" s="14">
        <f>IF(A305="","",SUMIFS(Hareketler!$E$5:$E$3004,Hareketler!$B$5:$B$3004,A305,Hareketler!$D$5:$D$3004,"Çıkış")+SUMIFS(Hareketler!$E$5:$E$3004,Hareketler!$B$5:$B$3004,A305,Hareketler!$D$5:$D$3004,"Fire / kayıp"))</f>
        <v/>
      </c>
      <c r="J305" s="14">
        <f>IF(A305="","",N(G305)+H305-I305)</f>
        <v/>
      </c>
      <c r="K305" s="14" t="n"/>
      <c r="L305" s="14" t="n"/>
      <c r="M305" s="14">
        <f>IF(A305="","",ROUND(SUMIFS(Hareketler!$E$5:$E$3004,Hareketler!$B$5:$B$3004,A305,Hareketler!$D$5:$D$3004,"Çıkış",Hareketler!$A$5:$A$3004,"&gt;="&amp;(TODAY()-30))/30,2))</f>
        <v/>
      </c>
      <c r="N305" s="14">
        <f>IF(A305="","",ROUNDUP(M305*N(K305)+N(L305),0))</f>
        <v/>
      </c>
      <c r="O305" s="14">
        <f>IF(A305="","",IF(J305&lt;=0,"TÜKENDİ",IF(J305&lt;=N305,"SİPARİŞ VER","yeterli")))</f>
        <v/>
      </c>
      <c r="P305" s="15">
        <f>IF(A305="","",J305*N(E305))</f>
        <v/>
      </c>
      <c r="Q305" s="16">
        <f>IF(OR(A305="",N(F305)=0),"",(F305-E305)/F305)</f>
        <v/>
      </c>
      <c r="R305" s="15">
        <f>IF(A305="","",J305*N(F305))</f>
        <v/>
      </c>
    </row>
    <row r="306">
      <c r="A306" s="14" t="n"/>
      <c r="B306" s="14" t="n"/>
      <c r="C306" s="14" t="n"/>
      <c r="D306" s="14" t="n"/>
      <c r="E306" s="15" t="n"/>
      <c r="F306" s="15" t="n"/>
      <c r="G306" s="14" t="n"/>
      <c r="H306" s="14">
        <f>IF(A306="","",SUMIFS(Hareketler!$E$5:$E$3004,Hareketler!$B$5:$B$3004,A306,Hareketler!$D$5:$D$3004,"Giriş")+SUMIFS(Hareketler!$E$5:$E$3004,Hareketler!$B$5:$B$3004,A306,Hareketler!$D$5:$D$3004,"İade girişi"))</f>
        <v/>
      </c>
      <c r="I306" s="14">
        <f>IF(A306="","",SUMIFS(Hareketler!$E$5:$E$3004,Hareketler!$B$5:$B$3004,A306,Hareketler!$D$5:$D$3004,"Çıkış")+SUMIFS(Hareketler!$E$5:$E$3004,Hareketler!$B$5:$B$3004,A306,Hareketler!$D$5:$D$3004,"Fire / kayıp"))</f>
        <v/>
      </c>
      <c r="J306" s="14">
        <f>IF(A306="","",N(G306)+H306-I306)</f>
        <v/>
      </c>
      <c r="K306" s="14" t="n"/>
      <c r="L306" s="14" t="n"/>
      <c r="M306" s="14">
        <f>IF(A306="","",ROUND(SUMIFS(Hareketler!$E$5:$E$3004,Hareketler!$B$5:$B$3004,A306,Hareketler!$D$5:$D$3004,"Çıkış",Hareketler!$A$5:$A$3004,"&gt;="&amp;(TODAY()-30))/30,2))</f>
        <v/>
      </c>
      <c r="N306" s="14">
        <f>IF(A306="","",ROUNDUP(M306*N(K306)+N(L306),0))</f>
        <v/>
      </c>
      <c r="O306" s="14">
        <f>IF(A306="","",IF(J306&lt;=0,"TÜKENDİ",IF(J306&lt;=N306,"SİPARİŞ VER","yeterli")))</f>
        <v/>
      </c>
      <c r="P306" s="15">
        <f>IF(A306="","",J306*N(E306))</f>
        <v/>
      </c>
      <c r="Q306" s="16">
        <f>IF(OR(A306="",N(F306)=0),"",(F306-E306)/F306)</f>
        <v/>
      </c>
      <c r="R306" s="15">
        <f>IF(A306="","",J306*N(F306))</f>
        <v/>
      </c>
    </row>
    <row r="307">
      <c r="A307" s="14" t="n"/>
      <c r="B307" s="14" t="n"/>
      <c r="C307" s="14" t="n"/>
      <c r="D307" s="14" t="n"/>
      <c r="E307" s="15" t="n"/>
      <c r="F307" s="15" t="n"/>
      <c r="G307" s="14" t="n"/>
      <c r="H307" s="14">
        <f>IF(A307="","",SUMIFS(Hareketler!$E$5:$E$3004,Hareketler!$B$5:$B$3004,A307,Hareketler!$D$5:$D$3004,"Giriş")+SUMIFS(Hareketler!$E$5:$E$3004,Hareketler!$B$5:$B$3004,A307,Hareketler!$D$5:$D$3004,"İade girişi"))</f>
        <v/>
      </c>
      <c r="I307" s="14">
        <f>IF(A307="","",SUMIFS(Hareketler!$E$5:$E$3004,Hareketler!$B$5:$B$3004,A307,Hareketler!$D$5:$D$3004,"Çıkış")+SUMIFS(Hareketler!$E$5:$E$3004,Hareketler!$B$5:$B$3004,A307,Hareketler!$D$5:$D$3004,"Fire / kayıp"))</f>
        <v/>
      </c>
      <c r="J307" s="14">
        <f>IF(A307="","",N(G307)+H307-I307)</f>
        <v/>
      </c>
      <c r="K307" s="14" t="n"/>
      <c r="L307" s="14" t="n"/>
      <c r="M307" s="14">
        <f>IF(A307="","",ROUND(SUMIFS(Hareketler!$E$5:$E$3004,Hareketler!$B$5:$B$3004,A307,Hareketler!$D$5:$D$3004,"Çıkış",Hareketler!$A$5:$A$3004,"&gt;="&amp;(TODAY()-30))/30,2))</f>
        <v/>
      </c>
      <c r="N307" s="14">
        <f>IF(A307="","",ROUNDUP(M307*N(K307)+N(L307),0))</f>
        <v/>
      </c>
      <c r="O307" s="14">
        <f>IF(A307="","",IF(J307&lt;=0,"TÜKENDİ",IF(J307&lt;=N307,"SİPARİŞ VER","yeterli")))</f>
        <v/>
      </c>
      <c r="P307" s="15">
        <f>IF(A307="","",J307*N(E307))</f>
        <v/>
      </c>
      <c r="Q307" s="16">
        <f>IF(OR(A307="",N(F307)=0),"",(F307-E307)/F307)</f>
        <v/>
      </c>
      <c r="R307" s="15">
        <f>IF(A307="","",J307*N(F307))</f>
        <v/>
      </c>
    </row>
    <row r="308">
      <c r="A308" s="14" t="n"/>
      <c r="B308" s="14" t="n"/>
      <c r="C308" s="14" t="n"/>
      <c r="D308" s="14" t="n"/>
      <c r="E308" s="15" t="n"/>
      <c r="F308" s="15" t="n"/>
      <c r="G308" s="14" t="n"/>
      <c r="H308" s="14">
        <f>IF(A308="","",SUMIFS(Hareketler!$E$5:$E$3004,Hareketler!$B$5:$B$3004,A308,Hareketler!$D$5:$D$3004,"Giriş")+SUMIFS(Hareketler!$E$5:$E$3004,Hareketler!$B$5:$B$3004,A308,Hareketler!$D$5:$D$3004,"İade girişi"))</f>
        <v/>
      </c>
      <c r="I308" s="14">
        <f>IF(A308="","",SUMIFS(Hareketler!$E$5:$E$3004,Hareketler!$B$5:$B$3004,A308,Hareketler!$D$5:$D$3004,"Çıkış")+SUMIFS(Hareketler!$E$5:$E$3004,Hareketler!$B$5:$B$3004,A308,Hareketler!$D$5:$D$3004,"Fire / kayıp"))</f>
        <v/>
      </c>
      <c r="J308" s="14">
        <f>IF(A308="","",N(G308)+H308-I308)</f>
        <v/>
      </c>
      <c r="K308" s="14" t="n"/>
      <c r="L308" s="14" t="n"/>
      <c r="M308" s="14">
        <f>IF(A308="","",ROUND(SUMIFS(Hareketler!$E$5:$E$3004,Hareketler!$B$5:$B$3004,A308,Hareketler!$D$5:$D$3004,"Çıkış",Hareketler!$A$5:$A$3004,"&gt;="&amp;(TODAY()-30))/30,2))</f>
        <v/>
      </c>
      <c r="N308" s="14">
        <f>IF(A308="","",ROUNDUP(M308*N(K308)+N(L308),0))</f>
        <v/>
      </c>
      <c r="O308" s="14">
        <f>IF(A308="","",IF(J308&lt;=0,"TÜKENDİ",IF(J308&lt;=N308,"SİPARİŞ VER","yeterli")))</f>
        <v/>
      </c>
      <c r="P308" s="15">
        <f>IF(A308="","",J308*N(E308))</f>
        <v/>
      </c>
      <c r="Q308" s="16">
        <f>IF(OR(A308="",N(F308)=0),"",(F308-E308)/F308)</f>
        <v/>
      </c>
      <c r="R308" s="15">
        <f>IF(A308="","",J308*N(F308))</f>
        <v/>
      </c>
    </row>
    <row r="309">
      <c r="A309" s="14" t="n"/>
      <c r="B309" s="14" t="n"/>
      <c r="C309" s="14" t="n"/>
      <c r="D309" s="14" t="n"/>
      <c r="E309" s="15" t="n"/>
      <c r="F309" s="15" t="n"/>
      <c r="G309" s="14" t="n"/>
      <c r="H309" s="14">
        <f>IF(A309="","",SUMIFS(Hareketler!$E$5:$E$3004,Hareketler!$B$5:$B$3004,A309,Hareketler!$D$5:$D$3004,"Giriş")+SUMIFS(Hareketler!$E$5:$E$3004,Hareketler!$B$5:$B$3004,A309,Hareketler!$D$5:$D$3004,"İade girişi"))</f>
        <v/>
      </c>
      <c r="I309" s="14">
        <f>IF(A309="","",SUMIFS(Hareketler!$E$5:$E$3004,Hareketler!$B$5:$B$3004,A309,Hareketler!$D$5:$D$3004,"Çıkış")+SUMIFS(Hareketler!$E$5:$E$3004,Hareketler!$B$5:$B$3004,A309,Hareketler!$D$5:$D$3004,"Fire / kayıp"))</f>
        <v/>
      </c>
      <c r="J309" s="14">
        <f>IF(A309="","",N(G309)+H309-I309)</f>
        <v/>
      </c>
      <c r="K309" s="14" t="n"/>
      <c r="L309" s="14" t="n"/>
      <c r="M309" s="14">
        <f>IF(A309="","",ROUND(SUMIFS(Hareketler!$E$5:$E$3004,Hareketler!$B$5:$B$3004,A309,Hareketler!$D$5:$D$3004,"Çıkış",Hareketler!$A$5:$A$3004,"&gt;="&amp;(TODAY()-30))/30,2))</f>
        <v/>
      </c>
      <c r="N309" s="14">
        <f>IF(A309="","",ROUNDUP(M309*N(K309)+N(L309),0))</f>
        <v/>
      </c>
      <c r="O309" s="14">
        <f>IF(A309="","",IF(J309&lt;=0,"TÜKENDİ",IF(J309&lt;=N309,"SİPARİŞ VER","yeterli")))</f>
        <v/>
      </c>
      <c r="P309" s="15">
        <f>IF(A309="","",J309*N(E309))</f>
        <v/>
      </c>
      <c r="Q309" s="16">
        <f>IF(OR(A309="",N(F309)=0),"",(F309-E309)/F309)</f>
        <v/>
      </c>
      <c r="R309" s="15">
        <f>IF(A309="","",J309*N(F309))</f>
        <v/>
      </c>
    </row>
    <row r="310">
      <c r="A310" s="14" t="n"/>
      <c r="B310" s="14" t="n"/>
      <c r="C310" s="14" t="n"/>
      <c r="D310" s="14" t="n"/>
      <c r="E310" s="15" t="n"/>
      <c r="F310" s="15" t="n"/>
      <c r="G310" s="14" t="n"/>
      <c r="H310" s="14">
        <f>IF(A310="","",SUMIFS(Hareketler!$E$5:$E$3004,Hareketler!$B$5:$B$3004,A310,Hareketler!$D$5:$D$3004,"Giriş")+SUMIFS(Hareketler!$E$5:$E$3004,Hareketler!$B$5:$B$3004,A310,Hareketler!$D$5:$D$3004,"İade girişi"))</f>
        <v/>
      </c>
      <c r="I310" s="14">
        <f>IF(A310="","",SUMIFS(Hareketler!$E$5:$E$3004,Hareketler!$B$5:$B$3004,A310,Hareketler!$D$5:$D$3004,"Çıkış")+SUMIFS(Hareketler!$E$5:$E$3004,Hareketler!$B$5:$B$3004,A310,Hareketler!$D$5:$D$3004,"Fire / kayıp"))</f>
        <v/>
      </c>
      <c r="J310" s="14">
        <f>IF(A310="","",N(G310)+H310-I310)</f>
        <v/>
      </c>
      <c r="K310" s="14" t="n"/>
      <c r="L310" s="14" t="n"/>
      <c r="M310" s="14">
        <f>IF(A310="","",ROUND(SUMIFS(Hareketler!$E$5:$E$3004,Hareketler!$B$5:$B$3004,A310,Hareketler!$D$5:$D$3004,"Çıkış",Hareketler!$A$5:$A$3004,"&gt;="&amp;(TODAY()-30))/30,2))</f>
        <v/>
      </c>
      <c r="N310" s="14">
        <f>IF(A310="","",ROUNDUP(M310*N(K310)+N(L310),0))</f>
        <v/>
      </c>
      <c r="O310" s="14">
        <f>IF(A310="","",IF(J310&lt;=0,"TÜKENDİ",IF(J310&lt;=N310,"SİPARİŞ VER","yeterli")))</f>
        <v/>
      </c>
      <c r="P310" s="15">
        <f>IF(A310="","",J310*N(E310))</f>
        <v/>
      </c>
      <c r="Q310" s="16">
        <f>IF(OR(A310="",N(F310)=0),"",(F310-E310)/F310)</f>
        <v/>
      </c>
      <c r="R310" s="15">
        <f>IF(A310="","",J310*N(F310))</f>
        <v/>
      </c>
    </row>
    <row r="311">
      <c r="A311" s="14" t="n"/>
      <c r="B311" s="14" t="n"/>
      <c r="C311" s="14" t="n"/>
      <c r="D311" s="14" t="n"/>
      <c r="E311" s="15" t="n"/>
      <c r="F311" s="15" t="n"/>
      <c r="G311" s="14" t="n"/>
      <c r="H311" s="14">
        <f>IF(A311="","",SUMIFS(Hareketler!$E$5:$E$3004,Hareketler!$B$5:$B$3004,A311,Hareketler!$D$5:$D$3004,"Giriş")+SUMIFS(Hareketler!$E$5:$E$3004,Hareketler!$B$5:$B$3004,A311,Hareketler!$D$5:$D$3004,"İade girişi"))</f>
        <v/>
      </c>
      <c r="I311" s="14">
        <f>IF(A311="","",SUMIFS(Hareketler!$E$5:$E$3004,Hareketler!$B$5:$B$3004,A311,Hareketler!$D$5:$D$3004,"Çıkış")+SUMIFS(Hareketler!$E$5:$E$3004,Hareketler!$B$5:$B$3004,A311,Hareketler!$D$5:$D$3004,"Fire / kayıp"))</f>
        <v/>
      </c>
      <c r="J311" s="14">
        <f>IF(A311="","",N(G311)+H311-I311)</f>
        <v/>
      </c>
      <c r="K311" s="14" t="n"/>
      <c r="L311" s="14" t="n"/>
      <c r="M311" s="14">
        <f>IF(A311="","",ROUND(SUMIFS(Hareketler!$E$5:$E$3004,Hareketler!$B$5:$B$3004,A311,Hareketler!$D$5:$D$3004,"Çıkış",Hareketler!$A$5:$A$3004,"&gt;="&amp;(TODAY()-30))/30,2))</f>
        <v/>
      </c>
      <c r="N311" s="14">
        <f>IF(A311="","",ROUNDUP(M311*N(K311)+N(L311),0))</f>
        <v/>
      </c>
      <c r="O311" s="14">
        <f>IF(A311="","",IF(J311&lt;=0,"TÜKENDİ",IF(J311&lt;=N311,"SİPARİŞ VER","yeterli")))</f>
        <v/>
      </c>
      <c r="P311" s="15">
        <f>IF(A311="","",J311*N(E311))</f>
        <v/>
      </c>
      <c r="Q311" s="16">
        <f>IF(OR(A311="",N(F311)=0),"",(F311-E311)/F311)</f>
        <v/>
      </c>
      <c r="R311" s="15">
        <f>IF(A311="","",J311*N(F311))</f>
        <v/>
      </c>
    </row>
    <row r="312">
      <c r="A312" s="14" t="n"/>
      <c r="B312" s="14" t="n"/>
      <c r="C312" s="14" t="n"/>
      <c r="D312" s="14" t="n"/>
      <c r="E312" s="15" t="n"/>
      <c r="F312" s="15" t="n"/>
      <c r="G312" s="14" t="n"/>
      <c r="H312" s="14">
        <f>IF(A312="","",SUMIFS(Hareketler!$E$5:$E$3004,Hareketler!$B$5:$B$3004,A312,Hareketler!$D$5:$D$3004,"Giriş")+SUMIFS(Hareketler!$E$5:$E$3004,Hareketler!$B$5:$B$3004,A312,Hareketler!$D$5:$D$3004,"İade girişi"))</f>
        <v/>
      </c>
      <c r="I312" s="14">
        <f>IF(A312="","",SUMIFS(Hareketler!$E$5:$E$3004,Hareketler!$B$5:$B$3004,A312,Hareketler!$D$5:$D$3004,"Çıkış")+SUMIFS(Hareketler!$E$5:$E$3004,Hareketler!$B$5:$B$3004,A312,Hareketler!$D$5:$D$3004,"Fire / kayıp"))</f>
        <v/>
      </c>
      <c r="J312" s="14">
        <f>IF(A312="","",N(G312)+H312-I312)</f>
        <v/>
      </c>
      <c r="K312" s="14" t="n"/>
      <c r="L312" s="14" t="n"/>
      <c r="M312" s="14">
        <f>IF(A312="","",ROUND(SUMIFS(Hareketler!$E$5:$E$3004,Hareketler!$B$5:$B$3004,A312,Hareketler!$D$5:$D$3004,"Çıkış",Hareketler!$A$5:$A$3004,"&gt;="&amp;(TODAY()-30))/30,2))</f>
        <v/>
      </c>
      <c r="N312" s="14">
        <f>IF(A312="","",ROUNDUP(M312*N(K312)+N(L312),0))</f>
        <v/>
      </c>
      <c r="O312" s="14">
        <f>IF(A312="","",IF(J312&lt;=0,"TÜKENDİ",IF(J312&lt;=N312,"SİPARİŞ VER","yeterli")))</f>
        <v/>
      </c>
      <c r="P312" s="15">
        <f>IF(A312="","",J312*N(E312))</f>
        <v/>
      </c>
      <c r="Q312" s="16">
        <f>IF(OR(A312="",N(F312)=0),"",(F312-E312)/F312)</f>
        <v/>
      </c>
      <c r="R312" s="15">
        <f>IF(A312="","",J312*N(F312))</f>
        <v/>
      </c>
    </row>
    <row r="313">
      <c r="A313" s="14" t="n"/>
      <c r="B313" s="14" t="n"/>
      <c r="C313" s="14" t="n"/>
      <c r="D313" s="14" t="n"/>
      <c r="E313" s="15" t="n"/>
      <c r="F313" s="15" t="n"/>
      <c r="G313" s="14" t="n"/>
      <c r="H313" s="14">
        <f>IF(A313="","",SUMIFS(Hareketler!$E$5:$E$3004,Hareketler!$B$5:$B$3004,A313,Hareketler!$D$5:$D$3004,"Giriş")+SUMIFS(Hareketler!$E$5:$E$3004,Hareketler!$B$5:$B$3004,A313,Hareketler!$D$5:$D$3004,"İade girişi"))</f>
        <v/>
      </c>
      <c r="I313" s="14">
        <f>IF(A313="","",SUMIFS(Hareketler!$E$5:$E$3004,Hareketler!$B$5:$B$3004,A313,Hareketler!$D$5:$D$3004,"Çıkış")+SUMIFS(Hareketler!$E$5:$E$3004,Hareketler!$B$5:$B$3004,A313,Hareketler!$D$5:$D$3004,"Fire / kayıp"))</f>
        <v/>
      </c>
      <c r="J313" s="14">
        <f>IF(A313="","",N(G313)+H313-I313)</f>
        <v/>
      </c>
      <c r="K313" s="14" t="n"/>
      <c r="L313" s="14" t="n"/>
      <c r="M313" s="14">
        <f>IF(A313="","",ROUND(SUMIFS(Hareketler!$E$5:$E$3004,Hareketler!$B$5:$B$3004,A313,Hareketler!$D$5:$D$3004,"Çıkış",Hareketler!$A$5:$A$3004,"&gt;="&amp;(TODAY()-30))/30,2))</f>
        <v/>
      </c>
      <c r="N313" s="14">
        <f>IF(A313="","",ROUNDUP(M313*N(K313)+N(L313),0))</f>
        <v/>
      </c>
      <c r="O313" s="14">
        <f>IF(A313="","",IF(J313&lt;=0,"TÜKENDİ",IF(J313&lt;=N313,"SİPARİŞ VER","yeterli")))</f>
        <v/>
      </c>
      <c r="P313" s="15">
        <f>IF(A313="","",J313*N(E313))</f>
        <v/>
      </c>
      <c r="Q313" s="16">
        <f>IF(OR(A313="",N(F313)=0),"",(F313-E313)/F313)</f>
        <v/>
      </c>
      <c r="R313" s="15">
        <f>IF(A313="","",J313*N(F313))</f>
        <v/>
      </c>
    </row>
    <row r="314">
      <c r="A314" s="14" t="n"/>
      <c r="B314" s="14" t="n"/>
      <c r="C314" s="14" t="n"/>
      <c r="D314" s="14" t="n"/>
      <c r="E314" s="15" t="n"/>
      <c r="F314" s="15" t="n"/>
      <c r="G314" s="14" t="n"/>
      <c r="H314" s="14">
        <f>IF(A314="","",SUMIFS(Hareketler!$E$5:$E$3004,Hareketler!$B$5:$B$3004,A314,Hareketler!$D$5:$D$3004,"Giriş")+SUMIFS(Hareketler!$E$5:$E$3004,Hareketler!$B$5:$B$3004,A314,Hareketler!$D$5:$D$3004,"İade girişi"))</f>
        <v/>
      </c>
      <c r="I314" s="14">
        <f>IF(A314="","",SUMIFS(Hareketler!$E$5:$E$3004,Hareketler!$B$5:$B$3004,A314,Hareketler!$D$5:$D$3004,"Çıkış")+SUMIFS(Hareketler!$E$5:$E$3004,Hareketler!$B$5:$B$3004,A314,Hareketler!$D$5:$D$3004,"Fire / kayıp"))</f>
        <v/>
      </c>
      <c r="J314" s="14">
        <f>IF(A314="","",N(G314)+H314-I314)</f>
        <v/>
      </c>
      <c r="K314" s="14" t="n"/>
      <c r="L314" s="14" t="n"/>
      <c r="M314" s="14">
        <f>IF(A314="","",ROUND(SUMIFS(Hareketler!$E$5:$E$3004,Hareketler!$B$5:$B$3004,A314,Hareketler!$D$5:$D$3004,"Çıkış",Hareketler!$A$5:$A$3004,"&gt;="&amp;(TODAY()-30))/30,2))</f>
        <v/>
      </c>
      <c r="N314" s="14">
        <f>IF(A314="","",ROUNDUP(M314*N(K314)+N(L314),0))</f>
        <v/>
      </c>
      <c r="O314" s="14">
        <f>IF(A314="","",IF(J314&lt;=0,"TÜKENDİ",IF(J314&lt;=N314,"SİPARİŞ VER","yeterli")))</f>
        <v/>
      </c>
      <c r="P314" s="15">
        <f>IF(A314="","",J314*N(E314))</f>
        <v/>
      </c>
      <c r="Q314" s="16">
        <f>IF(OR(A314="",N(F314)=0),"",(F314-E314)/F314)</f>
        <v/>
      </c>
      <c r="R314" s="15">
        <f>IF(A314="","",J314*N(F314))</f>
        <v/>
      </c>
    </row>
    <row r="315">
      <c r="A315" s="14" t="n"/>
      <c r="B315" s="14" t="n"/>
      <c r="C315" s="14" t="n"/>
      <c r="D315" s="14" t="n"/>
      <c r="E315" s="15" t="n"/>
      <c r="F315" s="15" t="n"/>
      <c r="G315" s="14" t="n"/>
      <c r="H315" s="14">
        <f>IF(A315="","",SUMIFS(Hareketler!$E$5:$E$3004,Hareketler!$B$5:$B$3004,A315,Hareketler!$D$5:$D$3004,"Giriş")+SUMIFS(Hareketler!$E$5:$E$3004,Hareketler!$B$5:$B$3004,A315,Hareketler!$D$5:$D$3004,"İade girişi"))</f>
        <v/>
      </c>
      <c r="I315" s="14">
        <f>IF(A315="","",SUMIFS(Hareketler!$E$5:$E$3004,Hareketler!$B$5:$B$3004,A315,Hareketler!$D$5:$D$3004,"Çıkış")+SUMIFS(Hareketler!$E$5:$E$3004,Hareketler!$B$5:$B$3004,A315,Hareketler!$D$5:$D$3004,"Fire / kayıp"))</f>
        <v/>
      </c>
      <c r="J315" s="14">
        <f>IF(A315="","",N(G315)+H315-I315)</f>
        <v/>
      </c>
      <c r="K315" s="14" t="n"/>
      <c r="L315" s="14" t="n"/>
      <c r="M315" s="14">
        <f>IF(A315="","",ROUND(SUMIFS(Hareketler!$E$5:$E$3004,Hareketler!$B$5:$B$3004,A315,Hareketler!$D$5:$D$3004,"Çıkış",Hareketler!$A$5:$A$3004,"&gt;="&amp;(TODAY()-30))/30,2))</f>
        <v/>
      </c>
      <c r="N315" s="14">
        <f>IF(A315="","",ROUNDUP(M315*N(K315)+N(L315),0))</f>
        <v/>
      </c>
      <c r="O315" s="14">
        <f>IF(A315="","",IF(J315&lt;=0,"TÜKENDİ",IF(J315&lt;=N315,"SİPARİŞ VER","yeterli")))</f>
        <v/>
      </c>
      <c r="P315" s="15">
        <f>IF(A315="","",J315*N(E315))</f>
        <v/>
      </c>
      <c r="Q315" s="16">
        <f>IF(OR(A315="",N(F315)=0),"",(F315-E315)/F315)</f>
        <v/>
      </c>
      <c r="R315" s="15">
        <f>IF(A315="","",J315*N(F315))</f>
        <v/>
      </c>
    </row>
    <row r="316">
      <c r="A316" s="14" t="n"/>
      <c r="B316" s="14" t="n"/>
      <c r="C316" s="14" t="n"/>
      <c r="D316" s="14" t="n"/>
      <c r="E316" s="15" t="n"/>
      <c r="F316" s="15" t="n"/>
      <c r="G316" s="14" t="n"/>
      <c r="H316" s="14">
        <f>IF(A316="","",SUMIFS(Hareketler!$E$5:$E$3004,Hareketler!$B$5:$B$3004,A316,Hareketler!$D$5:$D$3004,"Giriş")+SUMIFS(Hareketler!$E$5:$E$3004,Hareketler!$B$5:$B$3004,A316,Hareketler!$D$5:$D$3004,"İade girişi"))</f>
        <v/>
      </c>
      <c r="I316" s="14">
        <f>IF(A316="","",SUMIFS(Hareketler!$E$5:$E$3004,Hareketler!$B$5:$B$3004,A316,Hareketler!$D$5:$D$3004,"Çıkış")+SUMIFS(Hareketler!$E$5:$E$3004,Hareketler!$B$5:$B$3004,A316,Hareketler!$D$5:$D$3004,"Fire / kayıp"))</f>
        <v/>
      </c>
      <c r="J316" s="14">
        <f>IF(A316="","",N(G316)+H316-I316)</f>
        <v/>
      </c>
      <c r="K316" s="14" t="n"/>
      <c r="L316" s="14" t="n"/>
      <c r="M316" s="14">
        <f>IF(A316="","",ROUND(SUMIFS(Hareketler!$E$5:$E$3004,Hareketler!$B$5:$B$3004,A316,Hareketler!$D$5:$D$3004,"Çıkış",Hareketler!$A$5:$A$3004,"&gt;="&amp;(TODAY()-30))/30,2))</f>
        <v/>
      </c>
      <c r="N316" s="14">
        <f>IF(A316="","",ROUNDUP(M316*N(K316)+N(L316),0))</f>
        <v/>
      </c>
      <c r="O316" s="14">
        <f>IF(A316="","",IF(J316&lt;=0,"TÜKENDİ",IF(J316&lt;=N316,"SİPARİŞ VER","yeterli")))</f>
        <v/>
      </c>
      <c r="P316" s="15">
        <f>IF(A316="","",J316*N(E316))</f>
        <v/>
      </c>
      <c r="Q316" s="16">
        <f>IF(OR(A316="",N(F316)=0),"",(F316-E316)/F316)</f>
        <v/>
      </c>
      <c r="R316" s="15">
        <f>IF(A316="","",J316*N(F316))</f>
        <v/>
      </c>
    </row>
    <row r="317">
      <c r="A317" s="14" t="n"/>
      <c r="B317" s="14" t="n"/>
      <c r="C317" s="14" t="n"/>
      <c r="D317" s="14" t="n"/>
      <c r="E317" s="15" t="n"/>
      <c r="F317" s="15" t="n"/>
      <c r="G317" s="14" t="n"/>
      <c r="H317" s="14">
        <f>IF(A317="","",SUMIFS(Hareketler!$E$5:$E$3004,Hareketler!$B$5:$B$3004,A317,Hareketler!$D$5:$D$3004,"Giriş")+SUMIFS(Hareketler!$E$5:$E$3004,Hareketler!$B$5:$B$3004,A317,Hareketler!$D$5:$D$3004,"İade girişi"))</f>
        <v/>
      </c>
      <c r="I317" s="14">
        <f>IF(A317="","",SUMIFS(Hareketler!$E$5:$E$3004,Hareketler!$B$5:$B$3004,A317,Hareketler!$D$5:$D$3004,"Çıkış")+SUMIFS(Hareketler!$E$5:$E$3004,Hareketler!$B$5:$B$3004,A317,Hareketler!$D$5:$D$3004,"Fire / kayıp"))</f>
        <v/>
      </c>
      <c r="J317" s="14">
        <f>IF(A317="","",N(G317)+H317-I317)</f>
        <v/>
      </c>
      <c r="K317" s="14" t="n"/>
      <c r="L317" s="14" t="n"/>
      <c r="M317" s="14">
        <f>IF(A317="","",ROUND(SUMIFS(Hareketler!$E$5:$E$3004,Hareketler!$B$5:$B$3004,A317,Hareketler!$D$5:$D$3004,"Çıkış",Hareketler!$A$5:$A$3004,"&gt;="&amp;(TODAY()-30))/30,2))</f>
        <v/>
      </c>
      <c r="N317" s="14">
        <f>IF(A317="","",ROUNDUP(M317*N(K317)+N(L317),0))</f>
        <v/>
      </c>
      <c r="O317" s="14">
        <f>IF(A317="","",IF(J317&lt;=0,"TÜKENDİ",IF(J317&lt;=N317,"SİPARİŞ VER","yeterli")))</f>
        <v/>
      </c>
      <c r="P317" s="15">
        <f>IF(A317="","",J317*N(E317))</f>
        <v/>
      </c>
      <c r="Q317" s="16">
        <f>IF(OR(A317="",N(F317)=0),"",(F317-E317)/F317)</f>
        <v/>
      </c>
      <c r="R317" s="15">
        <f>IF(A317="","",J317*N(F317))</f>
        <v/>
      </c>
    </row>
    <row r="318">
      <c r="A318" s="14" t="n"/>
      <c r="B318" s="14" t="n"/>
      <c r="C318" s="14" t="n"/>
      <c r="D318" s="14" t="n"/>
      <c r="E318" s="15" t="n"/>
      <c r="F318" s="15" t="n"/>
      <c r="G318" s="14" t="n"/>
      <c r="H318" s="14">
        <f>IF(A318="","",SUMIFS(Hareketler!$E$5:$E$3004,Hareketler!$B$5:$B$3004,A318,Hareketler!$D$5:$D$3004,"Giriş")+SUMIFS(Hareketler!$E$5:$E$3004,Hareketler!$B$5:$B$3004,A318,Hareketler!$D$5:$D$3004,"İade girişi"))</f>
        <v/>
      </c>
      <c r="I318" s="14">
        <f>IF(A318="","",SUMIFS(Hareketler!$E$5:$E$3004,Hareketler!$B$5:$B$3004,A318,Hareketler!$D$5:$D$3004,"Çıkış")+SUMIFS(Hareketler!$E$5:$E$3004,Hareketler!$B$5:$B$3004,A318,Hareketler!$D$5:$D$3004,"Fire / kayıp"))</f>
        <v/>
      </c>
      <c r="J318" s="14">
        <f>IF(A318="","",N(G318)+H318-I318)</f>
        <v/>
      </c>
      <c r="K318" s="14" t="n"/>
      <c r="L318" s="14" t="n"/>
      <c r="M318" s="14">
        <f>IF(A318="","",ROUND(SUMIFS(Hareketler!$E$5:$E$3004,Hareketler!$B$5:$B$3004,A318,Hareketler!$D$5:$D$3004,"Çıkış",Hareketler!$A$5:$A$3004,"&gt;="&amp;(TODAY()-30))/30,2))</f>
        <v/>
      </c>
      <c r="N318" s="14">
        <f>IF(A318="","",ROUNDUP(M318*N(K318)+N(L318),0))</f>
        <v/>
      </c>
      <c r="O318" s="14">
        <f>IF(A318="","",IF(J318&lt;=0,"TÜKENDİ",IF(J318&lt;=N318,"SİPARİŞ VER","yeterli")))</f>
        <v/>
      </c>
      <c r="P318" s="15">
        <f>IF(A318="","",J318*N(E318))</f>
        <v/>
      </c>
      <c r="Q318" s="16">
        <f>IF(OR(A318="",N(F318)=0),"",(F318-E318)/F318)</f>
        <v/>
      </c>
      <c r="R318" s="15">
        <f>IF(A318="","",J318*N(F318))</f>
        <v/>
      </c>
    </row>
    <row r="319">
      <c r="A319" s="14" t="n"/>
      <c r="B319" s="14" t="n"/>
      <c r="C319" s="14" t="n"/>
      <c r="D319" s="14" t="n"/>
      <c r="E319" s="15" t="n"/>
      <c r="F319" s="15" t="n"/>
      <c r="G319" s="14" t="n"/>
      <c r="H319" s="14">
        <f>IF(A319="","",SUMIFS(Hareketler!$E$5:$E$3004,Hareketler!$B$5:$B$3004,A319,Hareketler!$D$5:$D$3004,"Giriş")+SUMIFS(Hareketler!$E$5:$E$3004,Hareketler!$B$5:$B$3004,A319,Hareketler!$D$5:$D$3004,"İade girişi"))</f>
        <v/>
      </c>
      <c r="I319" s="14">
        <f>IF(A319="","",SUMIFS(Hareketler!$E$5:$E$3004,Hareketler!$B$5:$B$3004,A319,Hareketler!$D$5:$D$3004,"Çıkış")+SUMIFS(Hareketler!$E$5:$E$3004,Hareketler!$B$5:$B$3004,A319,Hareketler!$D$5:$D$3004,"Fire / kayıp"))</f>
        <v/>
      </c>
      <c r="J319" s="14">
        <f>IF(A319="","",N(G319)+H319-I319)</f>
        <v/>
      </c>
      <c r="K319" s="14" t="n"/>
      <c r="L319" s="14" t="n"/>
      <c r="M319" s="14">
        <f>IF(A319="","",ROUND(SUMIFS(Hareketler!$E$5:$E$3004,Hareketler!$B$5:$B$3004,A319,Hareketler!$D$5:$D$3004,"Çıkış",Hareketler!$A$5:$A$3004,"&gt;="&amp;(TODAY()-30))/30,2))</f>
        <v/>
      </c>
      <c r="N319" s="14">
        <f>IF(A319="","",ROUNDUP(M319*N(K319)+N(L319),0))</f>
        <v/>
      </c>
      <c r="O319" s="14">
        <f>IF(A319="","",IF(J319&lt;=0,"TÜKENDİ",IF(J319&lt;=N319,"SİPARİŞ VER","yeterli")))</f>
        <v/>
      </c>
      <c r="P319" s="15">
        <f>IF(A319="","",J319*N(E319))</f>
        <v/>
      </c>
      <c r="Q319" s="16">
        <f>IF(OR(A319="",N(F319)=0),"",(F319-E319)/F319)</f>
        <v/>
      </c>
      <c r="R319" s="15">
        <f>IF(A319="","",J319*N(F319))</f>
        <v/>
      </c>
    </row>
    <row r="320">
      <c r="A320" s="14" t="n"/>
      <c r="B320" s="14" t="n"/>
      <c r="C320" s="14" t="n"/>
      <c r="D320" s="14" t="n"/>
      <c r="E320" s="15" t="n"/>
      <c r="F320" s="15" t="n"/>
      <c r="G320" s="14" t="n"/>
      <c r="H320" s="14">
        <f>IF(A320="","",SUMIFS(Hareketler!$E$5:$E$3004,Hareketler!$B$5:$B$3004,A320,Hareketler!$D$5:$D$3004,"Giriş")+SUMIFS(Hareketler!$E$5:$E$3004,Hareketler!$B$5:$B$3004,A320,Hareketler!$D$5:$D$3004,"İade girişi"))</f>
        <v/>
      </c>
      <c r="I320" s="14">
        <f>IF(A320="","",SUMIFS(Hareketler!$E$5:$E$3004,Hareketler!$B$5:$B$3004,A320,Hareketler!$D$5:$D$3004,"Çıkış")+SUMIFS(Hareketler!$E$5:$E$3004,Hareketler!$B$5:$B$3004,A320,Hareketler!$D$5:$D$3004,"Fire / kayıp"))</f>
        <v/>
      </c>
      <c r="J320" s="14">
        <f>IF(A320="","",N(G320)+H320-I320)</f>
        <v/>
      </c>
      <c r="K320" s="14" t="n"/>
      <c r="L320" s="14" t="n"/>
      <c r="M320" s="14">
        <f>IF(A320="","",ROUND(SUMIFS(Hareketler!$E$5:$E$3004,Hareketler!$B$5:$B$3004,A320,Hareketler!$D$5:$D$3004,"Çıkış",Hareketler!$A$5:$A$3004,"&gt;="&amp;(TODAY()-30))/30,2))</f>
        <v/>
      </c>
      <c r="N320" s="14">
        <f>IF(A320="","",ROUNDUP(M320*N(K320)+N(L320),0))</f>
        <v/>
      </c>
      <c r="O320" s="14">
        <f>IF(A320="","",IF(J320&lt;=0,"TÜKENDİ",IF(J320&lt;=N320,"SİPARİŞ VER","yeterli")))</f>
        <v/>
      </c>
      <c r="P320" s="15">
        <f>IF(A320="","",J320*N(E320))</f>
        <v/>
      </c>
      <c r="Q320" s="16">
        <f>IF(OR(A320="",N(F320)=0),"",(F320-E320)/F320)</f>
        <v/>
      </c>
      <c r="R320" s="15">
        <f>IF(A320="","",J320*N(F320))</f>
        <v/>
      </c>
    </row>
    <row r="321">
      <c r="A321" s="14" t="n"/>
      <c r="B321" s="14" t="n"/>
      <c r="C321" s="14" t="n"/>
      <c r="D321" s="14" t="n"/>
      <c r="E321" s="15" t="n"/>
      <c r="F321" s="15" t="n"/>
      <c r="G321" s="14" t="n"/>
      <c r="H321" s="14">
        <f>IF(A321="","",SUMIFS(Hareketler!$E$5:$E$3004,Hareketler!$B$5:$B$3004,A321,Hareketler!$D$5:$D$3004,"Giriş")+SUMIFS(Hareketler!$E$5:$E$3004,Hareketler!$B$5:$B$3004,A321,Hareketler!$D$5:$D$3004,"İade girişi"))</f>
        <v/>
      </c>
      <c r="I321" s="14">
        <f>IF(A321="","",SUMIFS(Hareketler!$E$5:$E$3004,Hareketler!$B$5:$B$3004,A321,Hareketler!$D$5:$D$3004,"Çıkış")+SUMIFS(Hareketler!$E$5:$E$3004,Hareketler!$B$5:$B$3004,A321,Hareketler!$D$5:$D$3004,"Fire / kayıp"))</f>
        <v/>
      </c>
      <c r="J321" s="14">
        <f>IF(A321="","",N(G321)+H321-I321)</f>
        <v/>
      </c>
      <c r="K321" s="14" t="n"/>
      <c r="L321" s="14" t="n"/>
      <c r="M321" s="14">
        <f>IF(A321="","",ROUND(SUMIFS(Hareketler!$E$5:$E$3004,Hareketler!$B$5:$B$3004,A321,Hareketler!$D$5:$D$3004,"Çıkış",Hareketler!$A$5:$A$3004,"&gt;="&amp;(TODAY()-30))/30,2))</f>
        <v/>
      </c>
      <c r="N321" s="14">
        <f>IF(A321="","",ROUNDUP(M321*N(K321)+N(L321),0))</f>
        <v/>
      </c>
      <c r="O321" s="14">
        <f>IF(A321="","",IF(J321&lt;=0,"TÜKENDİ",IF(J321&lt;=N321,"SİPARİŞ VER","yeterli")))</f>
        <v/>
      </c>
      <c r="P321" s="15">
        <f>IF(A321="","",J321*N(E321))</f>
        <v/>
      </c>
      <c r="Q321" s="16">
        <f>IF(OR(A321="",N(F321)=0),"",(F321-E321)/F321)</f>
        <v/>
      </c>
      <c r="R321" s="15">
        <f>IF(A321="","",J321*N(F321))</f>
        <v/>
      </c>
    </row>
    <row r="322">
      <c r="A322" s="14" t="n"/>
      <c r="B322" s="14" t="n"/>
      <c r="C322" s="14" t="n"/>
      <c r="D322" s="14" t="n"/>
      <c r="E322" s="15" t="n"/>
      <c r="F322" s="15" t="n"/>
      <c r="G322" s="14" t="n"/>
      <c r="H322" s="14">
        <f>IF(A322="","",SUMIFS(Hareketler!$E$5:$E$3004,Hareketler!$B$5:$B$3004,A322,Hareketler!$D$5:$D$3004,"Giriş")+SUMIFS(Hareketler!$E$5:$E$3004,Hareketler!$B$5:$B$3004,A322,Hareketler!$D$5:$D$3004,"İade girişi"))</f>
        <v/>
      </c>
      <c r="I322" s="14">
        <f>IF(A322="","",SUMIFS(Hareketler!$E$5:$E$3004,Hareketler!$B$5:$B$3004,A322,Hareketler!$D$5:$D$3004,"Çıkış")+SUMIFS(Hareketler!$E$5:$E$3004,Hareketler!$B$5:$B$3004,A322,Hareketler!$D$5:$D$3004,"Fire / kayıp"))</f>
        <v/>
      </c>
      <c r="J322" s="14">
        <f>IF(A322="","",N(G322)+H322-I322)</f>
        <v/>
      </c>
      <c r="K322" s="14" t="n"/>
      <c r="L322" s="14" t="n"/>
      <c r="M322" s="14">
        <f>IF(A322="","",ROUND(SUMIFS(Hareketler!$E$5:$E$3004,Hareketler!$B$5:$B$3004,A322,Hareketler!$D$5:$D$3004,"Çıkış",Hareketler!$A$5:$A$3004,"&gt;="&amp;(TODAY()-30))/30,2))</f>
        <v/>
      </c>
      <c r="N322" s="14">
        <f>IF(A322="","",ROUNDUP(M322*N(K322)+N(L322),0))</f>
        <v/>
      </c>
      <c r="O322" s="14">
        <f>IF(A322="","",IF(J322&lt;=0,"TÜKENDİ",IF(J322&lt;=N322,"SİPARİŞ VER","yeterli")))</f>
        <v/>
      </c>
      <c r="P322" s="15">
        <f>IF(A322="","",J322*N(E322))</f>
        <v/>
      </c>
      <c r="Q322" s="16">
        <f>IF(OR(A322="",N(F322)=0),"",(F322-E322)/F322)</f>
        <v/>
      </c>
      <c r="R322" s="15">
        <f>IF(A322="","",J322*N(F322))</f>
        <v/>
      </c>
    </row>
    <row r="323">
      <c r="A323" s="14" t="n"/>
      <c r="B323" s="14" t="n"/>
      <c r="C323" s="14" t="n"/>
      <c r="D323" s="14" t="n"/>
      <c r="E323" s="15" t="n"/>
      <c r="F323" s="15" t="n"/>
      <c r="G323" s="14" t="n"/>
      <c r="H323" s="14">
        <f>IF(A323="","",SUMIFS(Hareketler!$E$5:$E$3004,Hareketler!$B$5:$B$3004,A323,Hareketler!$D$5:$D$3004,"Giriş")+SUMIFS(Hareketler!$E$5:$E$3004,Hareketler!$B$5:$B$3004,A323,Hareketler!$D$5:$D$3004,"İade girişi"))</f>
        <v/>
      </c>
      <c r="I323" s="14">
        <f>IF(A323="","",SUMIFS(Hareketler!$E$5:$E$3004,Hareketler!$B$5:$B$3004,A323,Hareketler!$D$5:$D$3004,"Çıkış")+SUMIFS(Hareketler!$E$5:$E$3004,Hareketler!$B$5:$B$3004,A323,Hareketler!$D$5:$D$3004,"Fire / kayıp"))</f>
        <v/>
      </c>
      <c r="J323" s="14">
        <f>IF(A323="","",N(G323)+H323-I323)</f>
        <v/>
      </c>
      <c r="K323" s="14" t="n"/>
      <c r="L323" s="14" t="n"/>
      <c r="M323" s="14">
        <f>IF(A323="","",ROUND(SUMIFS(Hareketler!$E$5:$E$3004,Hareketler!$B$5:$B$3004,A323,Hareketler!$D$5:$D$3004,"Çıkış",Hareketler!$A$5:$A$3004,"&gt;="&amp;(TODAY()-30))/30,2))</f>
        <v/>
      </c>
      <c r="N323" s="14">
        <f>IF(A323="","",ROUNDUP(M323*N(K323)+N(L323),0))</f>
        <v/>
      </c>
      <c r="O323" s="14">
        <f>IF(A323="","",IF(J323&lt;=0,"TÜKENDİ",IF(J323&lt;=N323,"SİPARİŞ VER","yeterli")))</f>
        <v/>
      </c>
      <c r="P323" s="15">
        <f>IF(A323="","",J323*N(E323))</f>
        <v/>
      </c>
      <c r="Q323" s="16">
        <f>IF(OR(A323="",N(F323)=0),"",(F323-E323)/F323)</f>
        <v/>
      </c>
      <c r="R323" s="15">
        <f>IF(A323="","",J323*N(F323))</f>
        <v/>
      </c>
    </row>
    <row r="324">
      <c r="A324" s="14" t="n"/>
      <c r="B324" s="14" t="n"/>
      <c r="C324" s="14" t="n"/>
      <c r="D324" s="14" t="n"/>
      <c r="E324" s="15" t="n"/>
      <c r="F324" s="15" t="n"/>
      <c r="G324" s="14" t="n"/>
      <c r="H324" s="14">
        <f>IF(A324="","",SUMIFS(Hareketler!$E$5:$E$3004,Hareketler!$B$5:$B$3004,A324,Hareketler!$D$5:$D$3004,"Giriş")+SUMIFS(Hareketler!$E$5:$E$3004,Hareketler!$B$5:$B$3004,A324,Hareketler!$D$5:$D$3004,"İade girişi"))</f>
        <v/>
      </c>
      <c r="I324" s="14">
        <f>IF(A324="","",SUMIFS(Hareketler!$E$5:$E$3004,Hareketler!$B$5:$B$3004,A324,Hareketler!$D$5:$D$3004,"Çıkış")+SUMIFS(Hareketler!$E$5:$E$3004,Hareketler!$B$5:$B$3004,A324,Hareketler!$D$5:$D$3004,"Fire / kayıp"))</f>
        <v/>
      </c>
      <c r="J324" s="14">
        <f>IF(A324="","",N(G324)+H324-I324)</f>
        <v/>
      </c>
      <c r="K324" s="14" t="n"/>
      <c r="L324" s="14" t="n"/>
      <c r="M324" s="14">
        <f>IF(A324="","",ROUND(SUMIFS(Hareketler!$E$5:$E$3004,Hareketler!$B$5:$B$3004,A324,Hareketler!$D$5:$D$3004,"Çıkış",Hareketler!$A$5:$A$3004,"&gt;="&amp;(TODAY()-30))/30,2))</f>
        <v/>
      </c>
      <c r="N324" s="14">
        <f>IF(A324="","",ROUNDUP(M324*N(K324)+N(L324),0))</f>
        <v/>
      </c>
      <c r="O324" s="14">
        <f>IF(A324="","",IF(J324&lt;=0,"TÜKENDİ",IF(J324&lt;=N324,"SİPARİŞ VER","yeterli")))</f>
        <v/>
      </c>
      <c r="P324" s="15">
        <f>IF(A324="","",J324*N(E324))</f>
        <v/>
      </c>
      <c r="Q324" s="16">
        <f>IF(OR(A324="",N(F324)=0),"",(F324-E324)/F324)</f>
        <v/>
      </c>
      <c r="R324" s="15">
        <f>IF(A324="","",J324*N(F324))</f>
        <v/>
      </c>
    </row>
    <row r="325">
      <c r="A325" s="14" t="n"/>
      <c r="B325" s="14" t="n"/>
      <c r="C325" s="14" t="n"/>
      <c r="D325" s="14" t="n"/>
      <c r="E325" s="15" t="n"/>
      <c r="F325" s="15" t="n"/>
      <c r="G325" s="14" t="n"/>
      <c r="H325" s="14">
        <f>IF(A325="","",SUMIFS(Hareketler!$E$5:$E$3004,Hareketler!$B$5:$B$3004,A325,Hareketler!$D$5:$D$3004,"Giriş")+SUMIFS(Hareketler!$E$5:$E$3004,Hareketler!$B$5:$B$3004,A325,Hareketler!$D$5:$D$3004,"İade girişi"))</f>
        <v/>
      </c>
      <c r="I325" s="14">
        <f>IF(A325="","",SUMIFS(Hareketler!$E$5:$E$3004,Hareketler!$B$5:$B$3004,A325,Hareketler!$D$5:$D$3004,"Çıkış")+SUMIFS(Hareketler!$E$5:$E$3004,Hareketler!$B$5:$B$3004,A325,Hareketler!$D$5:$D$3004,"Fire / kayıp"))</f>
        <v/>
      </c>
      <c r="J325" s="14">
        <f>IF(A325="","",N(G325)+H325-I325)</f>
        <v/>
      </c>
      <c r="K325" s="14" t="n"/>
      <c r="L325" s="14" t="n"/>
      <c r="M325" s="14">
        <f>IF(A325="","",ROUND(SUMIFS(Hareketler!$E$5:$E$3004,Hareketler!$B$5:$B$3004,A325,Hareketler!$D$5:$D$3004,"Çıkış",Hareketler!$A$5:$A$3004,"&gt;="&amp;(TODAY()-30))/30,2))</f>
        <v/>
      </c>
      <c r="N325" s="14">
        <f>IF(A325="","",ROUNDUP(M325*N(K325)+N(L325),0))</f>
        <v/>
      </c>
      <c r="O325" s="14">
        <f>IF(A325="","",IF(J325&lt;=0,"TÜKENDİ",IF(J325&lt;=N325,"SİPARİŞ VER","yeterli")))</f>
        <v/>
      </c>
      <c r="P325" s="15">
        <f>IF(A325="","",J325*N(E325))</f>
        <v/>
      </c>
      <c r="Q325" s="16">
        <f>IF(OR(A325="",N(F325)=0),"",(F325-E325)/F325)</f>
        <v/>
      </c>
      <c r="R325" s="15">
        <f>IF(A325="","",J325*N(F325))</f>
        <v/>
      </c>
    </row>
    <row r="326">
      <c r="A326" s="14" t="n"/>
      <c r="B326" s="14" t="n"/>
      <c r="C326" s="14" t="n"/>
      <c r="D326" s="14" t="n"/>
      <c r="E326" s="15" t="n"/>
      <c r="F326" s="15" t="n"/>
      <c r="G326" s="14" t="n"/>
      <c r="H326" s="14">
        <f>IF(A326="","",SUMIFS(Hareketler!$E$5:$E$3004,Hareketler!$B$5:$B$3004,A326,Hareketler!$D$5:$D$3004,"Giriş")+SUMIFS(Hareketler!$E$5:$E$3004,Hareketler!$B$5:$B$3004,A326,Hareketler!$D$5:$D$3004,"İade girişi"))</f>
        <v/>
      </c>
      <c r="I326" s="14">
        <f>IF(A326="","",SUMIFS(Hareketler!$E$5:$E$3004,Hareketler!$B$5:$B$3004,A326,Hareketler!$D$5:$D$3004,"Çıkış")+SUMIFS(Hareketler!$E$5:$E$3004,Hareketler!$B$5:$B$3004,A326,Hareketler!$D$5:$D$3004,"Fire / kayıp"))</f>
        <v/>
      </c>
      <c r="J326" s="14">
        <f>IF(A326="","",N(G326)+H326-I326)</f>
        <v/>
      </c>
      <c r="K326" s="14" t="n"/>
      <c r="L326" s="14" t="n"/>
      <c r="M326" s="14">
        <f>IF(A326="","",ROUND(SUMIFS(Hareketler!$E$5:$E$3004,Hareketler!$B$5:$B$3004,A326,Hareketler!$D$5:$D$3004,"Çıkış",Hareketler!$A$5:$A$3004,"&gt;="&amp;(TODAY()-30))/30,2))</f>
        <v/>
      </c>
      <c r="N326" s="14">
        <f>IF(A326="","",ROUNDUP(M326*N(K326)+N(L326),0))</f>
        <v/>
      </c>
      <c r="O326" s="14">
        <f>IF(A326="","",IF(J326&lt;=0,"TÜKENDİ",IF(J326&lt;=N326,"SİPARİŞ VER","yeterli")))</f>
        <v/>
      </c>
      <c r="P326" s="15">
        <f>IF(A326="","",J326*N(E326))</f>
        <v/>
      </c>
      <c r="Q326" s="16">
        <f>IF(OR(A326="",N(F326)=0),"",(F326-E326)/F326)</f>
        <v/>
      </c>
      <c r="R326" s="15">
        <f>IF(A326="","",J326*N(F326))</f>
        <v/>
      </c>
    </row>
    <row r="327">
      <c r="A327" s="14" t="n"/>
      <c r="B327" s="14" t="n"/>
      <c r="C327" s="14" t="n"/>
      <c r="D327" s="14" t="n"/>
      <c r="E327" s="15" t="n"/>
      <c r="F327" s="15" t="n"/>
      <c r="G327" s="14" t="n"/>
      <c r="H327" s="14">
        <f>IF(A327="","",SUMIFS(Hareketler!$E$5:$E$3004,Hareketler!$B$5:$B$3004,A327,Hareketler!$D$5:$D$3004,"Giriş")+SUMIFS(Hareketler!$E$5:$E$3004,Hareketler!$B$5:$B$3004,A327,Hareketler!$D$5:$D$3004,"İade girişi"))</f>
        <v/>
      </c>
      <c r="I327" s="14">
        <f>IF(A327="","",SUMIFS(Hareketler!$E$5:$E$3004,Hareketler!$B$5:$B$3004,A327,Hareketler!$D$5:$D$3004,"Çıkış")+SUMIFS(Hareketler!$E$5:$E$3004,Hareketler!$B$5:$B$3004,A327,Hareketler!$D$5:$D$3004,"Fire / kayıp"))</f>
        <v/>
      </c>
      <c r="J327" s="14">
        <f>IF(A327="","",N(G327)+H327-I327)</f>
        <v/>
      </c>
      <c r="K327" s="14" t="n"/>
      <c r="L327" s="14" t="n"/>
      <c r="M327" s="14">
        <f>IF(A327="","",ROUND(SUMIFS(Hareketler!$E$5:$E$3004,Hareketler!$B$5:$B$3004,A327,Hareketler!$D$5:$D$3004,"Çıkış",Hareketler!$A$5:$A$3004,"&gt;="&amp;(TODAY()-30))/30,2))</f>
        <v/>
      </c>
      <c r="N327" s="14">
        <f>IF(A327="","",ROUNDUP(M327*N(K327)+N(L327),0))</f>
        <v/>
      </c>
      <c r="O327" s="14">
        <f>IF(A327="","",IF(J327&lt;=0,"TÜKENDİ",IF(J327&lt;=N327,"SİPARİŞ VER","yeterli")))</f>
        <v/>
      </c>
      <c r="P327" s="15">
        <f>IF(A327="","",J327*N(E327))</f>
        <v/>
      </c>
      <c r="Q327" s="16">
        <f>IF(OR(A327="",N(F327)=0),"",(F327-E327)/F327)</f>
        <v/>
      </c>
      <c r="R327" s="15">
        <f>IF(A327="","",J327*N(F327))</f>
        <v/>
      </c>
    </row>
    <row r="328">
      <c r="A328" s="14" t="n"/>
      <c r="B328" s="14" t="n"/>
      <c r="C328" s="14" t="n"/>
      <c r="D328" s="14" t="n"/>
      <c r="E328" s="15" t="n"/>
      <c r="F328" s="15" t="n"/>
      <c r="G328" s="14" t="n"/>
      <c r="H328" s="14">
        <f>IF(A328="","",SUMIFS(Hareketler!$E$5:$E$3004,Hareketler!$B$5:$B$3004,A328,Hareketler!$D$5:$D$3004,"Giriş")+SUMIFS(Hareketler!$E$5:$E$3004,Hareketler!$B$5:$B$3004,A328,Hareketler!$D$5:$D$3004,"İade girişi"))</f>
        <v/>
      </c>
      <c r="I328" s="14">
        <f>IF(A328="","",SUMIFS(Hareketler!$E$5:$E$3004,Hareketler!$B$5:$B$3004,A328,Hareketler!$D$5:$D$3004,"Çıkış")+SUMIFS(Hareketler!$E$5:$E$3004,Hareketler!$B$5:$B$3004,A328,Hareketler!$D$5:$D$3004,"Fire / kayıp"))</f>
        <v/>
      </c>
      <c r="J328" s="14">
        <f>IF(A328="","",N(G328)+H328-I328)</f>
        <v/>
      </c>
      <c r="K328" s="14" t="n"/>
      <c r="L328" s="14" t="n"/>
      <c r="M328" s="14">
        <f>IF(A328="","",ROUND(SUMIFS(Hareketler!$E$5:$E$3004,Hareketler!$B$5:$B$3004,A328,Hareketler!$D$5:$D$3004,"Çıkış",Hareketler!$A$5:$A$3004,"&gt;="&amp;(TODAY()-30))/30,2))</f>
        <v/>
      </c>
      <c r="N328" s="14">
        <f>IF(A328="","",ROUNDUP(M328*N(K328)+N(L328),0))</f>
        <v/>
      </c>
      <c r="O328" s="14">
        <f>IF(A328="","",IF(J328&lt;=0,"TÜKENDİ",IF(J328&lt;=N328,"SİPARİŞ VER","yeterli")))</f>
        <v/>
      </c>
      <c r="P328" s="15">
        <f>IF(A328="","",J328*N(E328))</f>
        <v/>
      </c>
      <c r="Q328" s="16">
        <f>IF(OR(A328="",N(F328)=0),"",(F328-E328)/F328)</f>
        <v/>
      </c>
      <c r="R328" s="15">
        <f>IF(A328="","",J328*N(F328))</f>
        <v/>
      </c>
    </row>
    <row r="329">
      <c r="A329" s="14" t="n"/>
      <c r="B329" s="14" t="n"/>
      <c r="C329" s="14" t="n"/>
      <c r="D329" s="14" t="n"/>
      <c r="E329" s="15" t="n"/>
      <c r="F329" s="15" t="n"/>
      <c r="G329" s="14" t="n"/>
      <c r="H329" s="14">
        <f>IF(A329="","",SUMIFS(Hareketler!$E$5:$E$3004,Hareketler!$B$5:$B$3004,A329,Hareketler!$D$5:$D$3004,"Giriş")+SUMIFS(Hareketler!$E$5:$E$3004,Hareketler!$B$5:$B$3004,A329,Hareketler!$D$5:$D$3004,"İade girişi"))</f>
        <v/>
      </c>
      <c r="I329" s="14">
        <f>IF(A329="","",SUMIFS(Hareketler!$E$5:$E$3004,Hareketler!$B$5:$B$3004,A329,Hareketler!$D$5:$D$3004,"Çıkış")+SUMIFS(Hareketler!$E$5:$E$3004,Hareketler!$B$5:$B$3004,A329,Hareketler!$D$5:$D$3004,"Fire / kayıp"))</f>
        <v/>
      </c>
      <c r="J329" s="14">
        <f>IF(A329="","",N(G329)+H329-I329)</f>
        <v/>
      </c>
      <c r="K329" s="14" t="n"/>
      <c r="L329" s="14" t="n"/>
      <c r="M329" s="14">
        <f>IF(A329="","",ROUND(SUMIFS(Hareketler!$E$5:$E$3004,Hareketler!$B$5:$B$3004,A329,Hareketler!$D$5:$D$3004,"Çıkış",Hareketler!$A$5:$A$3004,"&gt;="&amp;(TODAY()-30))/30,2))</f>
        <v/>
      </c>
      <c r="N329" s="14">
        <f>IF(A329="","",ROUNDUP(M329*N(K329)+N(L329),0))</f>
        <v/>
      </c>
      <c r="O329" s="14">
        <f>IF(A329="","",IF(J329&lt;=0,"TÜKENDİ",IF(J329&lt;=N329,"SİPARİŞ VER","yeterli")))</f>
        <v/>
      </c>
      <c r="P329" s="15">
        <f>IF(A329="","",J329*N(E329))</f>
        <v/>
      </c>
      <c r="Q329" s="16">
        <f>IF(OR(A329="",N(F329)=0),"",(F329-E329)/F329)</f>
        <v/>
      </c>
      <c r="R329" s="15">
        <f>IF(A329="","",J329*N(F329))</f>
        <v/>
      </c>
    </row>
    <row r="330">
      <c r="A330" s="14" t="n"/>
      <c r="B330" s="14" t="n"/>
      <c r="C330" s="14" t="n"/>
      <c r="D330" s="14" t="n"/>
      <c r="E330" s="15" t="n"/>
      <c r="F330" s="15" t="n"/>
      <c r="G330" s="14" t="n"/>
      <c r="H330" s="14">
        <f>IF(A330="","",SUMIFS(Hareketler!$E$5:$E$3004,Hareketler!$B$5:$B$3004,A330,Hareketler!$D$5:$D$3004,"Giriş")+SUMIFS(Hareketler!$E$5:$E$3004,Hareketler!$B$5:$B$3004,A330,Hareketler!$D$5:$D$3004,"İade girişi"))</f>
        <v/>
      </c>
      <c r="I330" s="14">
        <f>IF(A330="","",SUMIFS(Hareketler!$E$5:$E$3004,Hareketler!$B$5:$B$3004,A330,Hareketler!$D$5:$D$3004,"Çıkış")+SUMIFS(Hareketler!$E$5:$E$3004,Hareketler!$B$5:$B$3004,A330,Hareketler!$D$5:$D$3004,"Fire / kayıp"))</f>
        <v/>
      </c>
      <c r="J330" s="14">
        <f>IF(A330="","",N(G330)+H330-I330)</f>
        <v/>
      </c>
      <c r="K330" s="14" t="n"/>
      <c r="L330" s="14" t="n"/>
      <c r="M330" s="14">
        <f>IF(A330="","",ROUND(SUMIFS(Hareketler!$E$5:$E$3004,Hareketler!$B$5:$B$3004,A330,Hareketler!$D$5:$D$3004,"Çıkış",Hareketler!$A$5:$A$3004,"&gt;="&amp;(TODAY()-30))/30,2))</f>
        <v/>
      </c>
      <c r="N330" s="14">
        <f>IF(A330="","",ROUNDUP(M330*N(K330)+N(L330),0))</f>
        <v/>
      </c>
      <c r="O330" s="14">
        <f>IF(A330="","",IF(J330&lt;=0,"TÜKENDİ",IF(J330&lt;=N330,"SİPARİŞ VER","yeterli")))</f>
        <v/>
      </c>
      <c r="P330" s="15">
        <f>IF(A330="","",J330*N(E330))</f>
        <v/>
      </c>
      <c r="Q330" s="16">
        <f>IF(OR(A330="",N(F330)=0),"",(F330-E330)/F330)</f>
        <v/>
      </c>
      <c r="R330" s="15">
        <f>IF(A330="","",J330*N(F330))</f>
        <v/>
      </c>
    </row>
    <row r="331">
      <c r="A331" s="14" t="n"/>
      <c r="B331" s="14" t="n"/>
      <c r="C331" s="14" t="n"/>
      <c r="D331" s="14" t="n"/>
      <c r="E331" s="15" t="n"/>
      <c r="F331" s="15" t="n"/>
      <c r="G331" s="14" t="n"/>
      <c r="H331" s="14">
        <f>IF(A331="","",SUMIFS(Hareketler!$E$5:$E$3004,Hareketler!$B$5:$B$3004,A331,Hareketler!$D$5:$D$3004,"Giriş")+SUMIFS(Hareketler!$E$5:$E$3004,Hareketler!$B$5:$B$3004,A331,Hareketler!$D$5:$D$3004,"İade girişi"))</f>
        <v/>
      </c>
      <c r="I331" s="14">
        <f>IF(A331="","",SUMIFS(Hareketler!$E$5:$E$3004,Hareketler!$B$5:$B$3004,A331,Hareketler!$D$5:$D$3004,"Çıkış")+SUMIFS(Hareketler!$E$5:$E$3004,Hareketler!$B$5:$B$3004,A331,Hareketler!$D$5:$D$3004,"Fire / kayıp"))</f>
        <v/>
      </c>
      <c r="J331" s="14">
        <f>IF(A331="","",N(G331)+H331-I331)</f>
        <v/>
      </c>
      <c r="K331" s="14" t="n"/>
      <c r="L331" s="14" t="n"/>
      <c r="M331" s="14">
        <f>IF(A331="","",ROUND(SUMIFS(Hareketler!$E$5:$E$3004,Hareketler!$B$5:$B$3004,A331,Hareketler!$D$5:$D$3004,"Çıkış",Hareketler!$A$5:$A$3004,"&gt;="&amp;(TODAY()-30))/30,2))</f>
        <v/>
      </c>
      <c r="N331" s="14">
        <f>IF(A331="","",ROUNDUP(M331*N(K331)+N(L331),0))</f>
        <v/>
      </c>
      <c r="O331" s="14">
        <f>IF(A331="","",IF(J331&lt;=0,"TÜKENDİ",IF(J331&lt;=N331,"SİPARİŞ VER","yeterli")))</f>
        <v/>
      </c>
      <c r="P331" s="15">
        <f>IF(A331="","",J331*N(E331))</f>
        <v/>
      </c>
      <c r="Q331" s="16">
        <f>IF(OR(A331="",N(F331)=0),"",(F331-E331)/F331)</f>
        <v/>
      </c>
      <c r="R331" s="15">
        <f>IF(A331="","",J331*N(F331))</f>
        <v/>
      </c>
    </row>
    <row r="332">
      <c r="A332" s="14" t="n"/>
      <c r="B332" s="14" t="n"/>
      <c r="C332" s="14" t="n"/>
      <c r="D332" s="14" t="n"/>
      <c r="E332" s="15" t="n"/>
      <c r="F332" s="15" t="n"/>
      <c r="G332" s="14" t="n"/>
      <c r="H332" s="14">
        <f>IF(A332="","",SUMIFS(Hareketler!$E$5:$E$3004,Hareketler!$B$5:$B$3004,A332,Hareketler!$D$5:$D$3004,"Giriş")+SUMIFS(Hareketler!$E$5:$E$3004,Hareketler!$B$5:$B$3004,A332,Hareketler!$D$5:$D$3004,"İade girişi"))</f>
        <v/>
      </c>
      <c r="I332" s="14">
        <f>IF(A332="","",SUMIFS(Hareketler!$E$5:$E$3004,Hareketler!$B$5:$B$3004,A332,Hareketler!$D$5:$D$3004,"Çıkış")+SUMIFS(Hareketler!$E$5:$E$3004,Hareketler!$B$5:$B$3004,A332,Hareketler!$D$5:$D$3004,"Fire / kayıp"))</f>
        <v/>
      </c>
      <c r="J332" s="14">
        <f>IF(A332="","",N(G332)+H332-I332)</f>
        <v/>
      </c>
      <c r="K332" s="14" t="n"/>
      <c r="L332" s="14" t="n"/>
      <c r="M332" s="14">
        <f>IF(A332="","",ROUND(SUMIFS(Hareketler!$E$5:$E$3004,Hareketler!$B$5:$B$3004,A332,Hareketler!$D$5:$D$3004,"Çıkış",Hareketler!$A$5:$A$3004,"&gt;="&amp;(TODAY()-30))/30,2))</f>
        <v/>
      </c>
      <c r="N332" s="14">
        <f>IF(A332="","",ROUNDUP(M332*N(K332)+N(L332),0))</f>
        <v/>
      </c>
      <c r="O332" s="14">
        <f>IF(A332="","",IF(J332&lt;=0,"TÜKENDİ",IF(J332&lt;=N332,"SİPARİŞ VER","yeterli")))</f>
        <v/>
      </c>
      <c r="P332" s="15">
        <f>IF(A332="","",J332*N(E332))</f>
        <v/>
      </c>
      <c r="Q332" s="16">
        <f>IF(OR(A332="",N(F332)=0),"",(F332-E332)/F332)</f>
        <v/>
      </c>
      <c r="R332" s="15">
        <f>IF(A332="","",J332*N(F332))</f>
        <v/>
      </c>
    </row>
    <row r="333">
      <c r="A333" s="14" t="n"/>
      <c r="B333" s="14" t="n"/>
      <c r="C333" s="14" t="n"/>
      <c r="D333" s="14" t="n"/>
      <c r="E333" s="15" t="n"/>
      <c r="F333" s="15" t="n"/>
      <c r="G333" s="14" t="n"/>
      <c r="H333" s="14">
        <f>IF(A333="","",SUMIFS(Hareketler!$E$5:$E$3004,Hareketler!$B$5:$B$3004,A333,Hareketler!$D$5:$D$3004,"Giriş")+SUMIFS(Hareketler!$E$5:$E$3004,Hareketler!$B$5:$B$3004,A333,Hareketler!$D$5:$D$3004,"İade girişi"))</f>
        <v/>
      </c>
      <c r="I333" s="14">
        <f>IF(A333="","",SUMIFS(Hareketler!$E$5:$E$3004,Hareketler!$B$5:$B$3004,A333,Hareketler!$D$5:$D$3004,"Çıkış")+SUMIFS(Hareketler!$E$5:$E$3004,Hareketler!$B$5:$B$3004,A333,Hareketler!$D$5:$D$3004,"Fire / kayıp"))</f>
        <v/>
      </c>
      <c r="J333" s="14">
        <f>IF(A333="","",N(G333)+H333-I333)</f>
        <v/>
      </c>
      <c r="K333" s="14" t="n"/>
      <c r="L333" s="14" t="n"/>
      <c r="M333" s="14">
        <f>IF(A333="","",ROUND(SUMIFS(Hareketler!$E$5:$E$3004,Hareketler!$B$5:$B$3004,A333,Hareketler!$D$5:$D$3004,"Çıkış",Hareketler!$A$5:$A$3004,"&gt;="&amp;(TODAY()-30))/30,2))</f>
        <v/>
      </c>
      <c r="N333" s="14">
        <f>IF(A333="","",ROUNDUP(M333*N(K333)+N(L333),0))</f>
        <v/>
      </c>
      <c r="O333" s="14">
        <f>IF(A333="","",IF(J333&lt;=0,"TÜKENDİ",IF(J333&lt;=N333,"SİPARİŞ VER","yeterli")))</f>
        <v/>
      </c>
      <c r="P333" s="15">
        <f>IF(A333="","",J333*N(E333))</f>
        <v/>
      </c>
      <c r="Q333" s="16">
        <f>IF(OR(A333="",N(F333)=0),"",(F333-E333)/F333)</f>
        <v/>
      </c>
      <c r="R333" s="15">
        <f>IF(A333="","",J333*N(F333))</f>
        <v/>
      </c>
    </row>
    <row r="334">
      <c r="A334" s="14" t="n"/>
      <c r="B334" s="14" t="n"/>
      <c r="C334" s="14" t="n"/>
      <c r="D334" s="14" t="n"/>
      <c r="E334" s="15" t="n"/>
      <c r="F334" s="15" t="n"/>
      <c r="G334" s="14" t="n"/>
      <c r="H334" s="14">
        <f>IF(A334="","",SUMIFS(Hareketler!$E$5:$E$3004,Hareketler!$B$5:$B$3004,A334,Hareketler!$D$5:$D$3004,"Giriş")+SUMIFS(Hareketler!$E$5:$E$3004,Hareketler!$B$5:$B$3004,A334,Hareketler!$D$5:$D$3004,"İade girişi"))</f>
        <v/>
      </c>
      <c r="I334" s="14">
        <f>IF(A334="","",SUMIFS(Hareketler!$E$5:$E$3004,Hareketler!$B$5:$B$3004,A334,Hareketler!$D$5:$D$3004,"Çıkış")+SUMIFS(Hareketler!$E$5:$E$3004,Hareketler!$B$5:$B$3004,A334,Hareketler!$D$5:$D$3004,"Fire / kayıp"))</f>
        <v/>
      </c>
      <c r="J334" s="14">
        <f>IF(A334="","",N(G334)+H334-I334)</f>
        <v/>
      </c>
      <c r="K334" s="14" t="n"/>
      <c r="L334" s="14" t="n"/>
      <c r="M334" s="14">
        <f>IF(A334="","",ROUND(SUMIFS(Hareketler!$E$5:$E$3004,Hareketler!$B$5:$B$3004,A334,Hareketler!$D$5:$D$3004,"Çıkış",Hareketler!$A$5:$A$3004,"&gt;="&amp;(TODAY()-30))/30,2))</f>
        <v/>
      </c>
      <c r="N334" s="14">
        <f>IF(A334="","",ROUNDUP(M334*N(K334)+N(L334),0))</f>
        <v/>
      </c>
      <c r="O334" s="14">
        <f>IF(A334="","",IF(J334&lt;=0,"TÜKENDİ",IF(J334&lt;=N334,"SİPARİŞ VER","yeterli")))</f>
        <v/>
      </c>
      <c r="P334" s="15">
        <f>IF(A334="","",J334*N(E334))</f>
        <v/>
      </c>
      <c r="Q334" s="16">
        <f>IF(OR(A334="",N(F334)=0),"",(F334-E334)/F334)</f>
        <v/>
      </c>
      <c r="R334" s="15">
        <f>IF(A334="","",J334*N(F334))</f>
        <v/>
      </c>
    </row>
    <row r="335">
      <c r="A335" s="14" t="n"/>
      <c r="B335" s="14" t="n"/>
      <c r="C335" s="14" t="n"/>
      <c r="D335" s="14" t="n"/>
      <c r="E335" s="15" t="n"/>
      <c r="F335" s="15" t="n"/>
      <c r="G335" s="14" t="n"/>
      <c r="H335" s="14">
        <f>IF(A335="","",SUMIFS(Hareketler!$E$5:$E$3004,Hareketler!$B$5:$B$3004,A335,Hareketler!$D$5:$D$3004,"Giriş")+SUMIFS(Hareketler!$E$5:$E$3004,Hareketler!$B$5:$B$3004,A335,Hareketler!$D$5:$D$3004,"İade girişi"))</f>
        <v/>
      </c>
      <c r="I335" s="14">
        <f>IF(A335="","",SUMIFS(Hareketler!$E$5:$E$3004,Hareketler!$B$5:$B$3004,A335,Hareketler!$D$5:$D$3004,"Çıkış")+SUMIFS(Hareketler!$E$5:$E$3004,Hareketler!$B$5:$B$3004,A335,Hareketler!$D$5:$D$3004,"Fire / kayıp"))</f>
        <v/>
      </c>
      <c r="J335" s="14">
        <f>IF(A335="","",N(G335)+H335-I335)</f>
        <v/>
      </c>
      <c r="K335" s="14" t="n"/>
      <c r="L335" s="14" t="n"/>
      <c r="M335" s="14">
        <f>IF(A335="","",ROUND(SUMIFS(Hareketler!$E$5:$E$3004,Hareketler!$B$5:$B$3004,A335,Hareketler!$D$5:$D$3004,"Çıkış",Hareketler!$A$5:$A$3004,"&gt;="&amp;(TODAY()-30))/30,2))</f>
        <v/>
      </c>
      <c r="N335" s="14">
        <f>IF(A335="","",ROUNDUP(M335*N(K335)+N(L335),0))</f>
        <v/>
      </c>
      <c r="O335" s="14">
        <f>IF(A335="","",IF(J335&lt;=0,"TÜKENDİ",IF(J335&lt;=N335,"SİPARİŞ VER","yeterli")))</f>
        <v/>
      </c>
      <c r="P335" s="15">
        <f>IF(A335="","",J335*N(E335))</f>
        <v/>
      </c>
      <c r="Q335" s="16">
        <f>IF(OR(A335="",N(F335)=0),"",(F335-E335)/F335)</f>
        <v/>
      </c>
      <c r="R335" s="15">
        <f>IF(A335="","",J335*N(F335))</f>
        <v/>
      </c>
    </row>
    <row r="336">
      <c r="A336" s="14" t="n"/>
      <c r="B336" s="14" t="n"/>
      <c r="C336" s="14" t="n"/>
      <c r="D336" s="14" t="n"/>
      <c r="E336" s="15" t="n"/>
      <c r="F336" s="15" t="n"/>
      <c r="G336" s="14" t="n"/>
      <c r="H336" s="14">
        <f>IF(A336="","",SUMIFS(Hareketler!$E$5:$E$3004,Hareketler!$B$5:$B$3004,A336,Hareketler!$D$5:$D$3004,"Giriş")+SUMIFS(Hareketler!$E$5:$E$3004,Hareketler!$B$5:$B$3004,A336,Hareketler!$D$5:$D$3004,"İade girişi"))</f>
        <v/>
      </c>
      <c r="I336" s="14">
        <f>IF(A336="","",SUMIFS(Hareketler!$E$5:$E$3004,Hareketler!$B$5:$B$3004,A336,Hareketler!$D$5:$D$3004,"Çıkış")+SUMIFS(Hareketler!$E$5:$E$3004,Hareketler!$B$5:$B$3004,A336,Hareketler!$D$5:$D$3004,"Fire / kayıp"))</f>
        <v/>
      </c>
      <c r="J336" s="14">
        <f>IF(A336="","",N(G336)+H336-I336)</f>
        <v/>
      </c>
      <c r="K336" s="14" t="n"/>
      <c r="L336" s="14" t="n"/>
      <c r="M336" s="14">
        <f>IF(A336="","",ROUND(SUMIFS(Hareketler!$E$5:$E$3004,Hareketler!$B$5:$B$3004,A336,Hareketler!$D$5:$D$3004,"Çıkış",Hareketler!$A$5:$A$3004,"&gt;="&amp;(TODAY()-30))/30,2))</f>
        <v/>
      </c>
      <c r="N336" s="14">
        <f>IF(A336="","",ROUNDUP(M336*N(K336)+N(L336),0))</f>
        <v/>
      </c>
      <c r="O336" s="14">
        <f>IF(A336="","",IF(J336&lt;=0,"TÜKENDİ",IF(J336&lt;=N336,"SİPARİŞ VER","yeterli")))</f>
        <v/>
      </c>
      <c r="P336" s="15">
        <f>IF(A336="","",J336*N(E336))</f>
        <v/>
      </c>
      <c r="Q336" s="16">
        <f>IF(OR(A336="",N(F336)=0),"",(F336-E336)/F336)</f>
        <v/>
      </c>
      <c r="R336" s="15">
        <f>IF(A336="","",J336*N(F336))</f>
        <v/>
      </c>
    </row>
    <row r="337">
      <c r="A337" s="14" t="n"/>
      <c r="B337" s="14" t="n"/>
      <c r="C337" s="14" t="n"/>
      <c r="D337" s="14" t="n"/>
      <c r="E337" s="15" t="n"/>
      <c r="F337" s="15" t="n"/>
      <c r="G337" s="14" t="n"/>
      <c r="H337" s="14">
        <f>IF(A337="","",SUMIFS(Hareketler!$E$5:$E$3004,Hareketler!$B$5:$B$3004,A337,Hareketler!$D$5:$D$3004,"Giriş")+SUMIFS(Hareketler!$E$5:$E$3004,Hareketler!$B$5:$B$3004,A337,Hareketler!$D$5:$D$3004,"İade girişi"))</f>
        <v/>
      </c>
      <c r="I337" s="14">
        <f>IF(A337="","",SUMIFS(Hareketler!$E$5:$E$3004,Hareketler!$B$5:$B$3004,A337,Hareketler!$D$5:$D$3004,"Çıkış")+SUMIFS(Hareketler!$E$5:$E$3004,Hareketler!$B$5:$B$3004,A337,Hareketler!$D$5:$D$3004,"Fire / kayıp"))</f>
        <v/>
      </c>
      <c r="J337" s="14">
        <f>IF(A337="","",N(G337)+H337-I337)</f>
        <v/>
      </c>
      <c r="K337" s="14" t="n"/>
      <c r="L337" s="14" t="n"/>
      <c r="M337" s="14">
        <f>IF(A337="","",ROUND(SUMIFS(Hareketler!$E$5:$E$3004,Hareketler!$B$5:$B$3004,A337,Hareketler!$D$5:$D$3004,"Çıkış",Hareketler!$A$5:$A$3004,"&gt;="&amp;(TODAY()-30))/30,2))</f>
        <v/>
      </c>
      <c r="N337" s="14">
        <f>IF(A337="","",ROUNDUP(M337*N(K337)+N(L337),0))</f>
        <v/>
      </c>
      <c r="O337" s="14">
        <f>IF(A337="","",IF(J337&lt;=0,"TÜKENDİ",IF(J337&lt;=N337,"SİPARİŞ VER","yeterli")))</f>
        <v/>
      </c>
      <c r="P337" s="15">
        <f>IF(A337="","",J337*N(E337))</f>
        <v/>
      </c>
      <c r="Q337" s="16">
        <f>IF(OR(A337="",N(F337)=0),"",(F337-E337)/F337)</f>
        <v/>
      </c>
      <c r="R337" s="15">
        <f>IF(A337="","",J337*N(F337))</f>
        <v/>
      </c>
    </row>
    <row r="338">
      <c r="A338" s="14" t="n"/>
      <c r="B338" s="14" t="n"/>
      <c r="C338" s="14" t="n"/>
      <c r="D338" s="14" t="n"/>
      <c r="E338" s="15" t="n"/>
      <c r="F338" s="15" t="n"/>
      <c r="G338" s="14" t="n"/>
      <c r="H338" s="14">
        <f>IF(A338="","",SUMIFS(Hareketler!$E$5:$E$3004,Hareketler!$B$5:$B$3004,A338,Hareketler!$D$5:$D$3004,"Giriş")+SUMIFS(Hareketler!$E$5:$E$3004,Hareketler!$B$5:$B$3004,A338,Hareketler!$D$5:$D$3004,"İade girişi"))</f>
        <v/>
      </c>
      <c r="I338" s="14">
        <f>IF(A338="","",SUMIFS(Hareketler!$E$5:$E$3004,Hareketler!$B$5:$B$3004,A338,Hareketler!$D$5:$D$3004,"Çıkış")+SUMIFS(Hareketler!$E$5:$E$3004,Hareketler!$B$5:$B$3004,A338,Hareketler!$D$5:$D$3004,"Fire / kayıp"))</f>
        <v/>
      </c>
      <c r="J338" s="14">
        <f>IF(A338="","",N(G338)+H338-I338)</f>
        <v/>
      </c>
      <c r="K338" s="14" t="n"/>
      <c r="L338" s="14" t="n"/>
      <c r="M338" s="14">
        <f>IF(A338="","",ROUND(SUMIFS(Hareketler!$E$5:$E$3004,Hareketler!$B$5:$B$3004,A338,Hareketler!$D$5:$D$3004,"Çıkış",Hareketler!$A$5:$A$3004,"&gt;="&amp;(TODAY()-30))/30,2))</f>
        <v/>
      </c>
      <c r="N338" s="14">
        <f>IF(A338="","",ROUNDUP(M338*N(K338)+N(L338),0))</f>
        <v/>
      </c>
      <c r="O338" s="14">
        <f>IF(A338="","",IF(J338&lt;=0,"TÜKENDİ",IF(J338&lt;=N338,"SİPARİŞ VER","yeterli")))</f>
        <v/>
      </c>
      <c r="P338" s="15">
        <f>IF(A338="","",J338*N(E338))</f>
        <v/>
      </c>
      <c r="Q338" s="16">
        <f>IF(OR(A338="",N(F338)=0),"",(F338-E338)/F338)</f>
        <v/>
      </c>
      <c r="R338" s="15">
        <f>IF(A338="","",J338*N(F338))</f>
        <v/>
      </c>
    </row>
    <row r="339">
      <c r="A339" s="14" t="n"/>
      <c r="B339" s="14" t="n"/>
      <c r="C339" s="14" t="n"/>
      <c r="D339" s="14" t="n"/>
      <c r="E339" s="15" t="n"/>
      <c r="F339" s="15" t="n"/>
      <c r="G339" s="14" t="n"/>
      <c r="H339" s="14">
        <f>IF(A339="","",SUMIFS(Hareketler!$E$5:$E$3004,Hareketler!$B$5:$B$3004,A339,Hareketler!$D$5:$D$3004,"Giriş")+SUMIFS(Hareketler!$E$5:$E$3004,Hareketler!$B$5:$B$3004,A339,Hareketler!$D$5:$D$3004,"İade girişi"))</f>
        <v/>
      </c>
      <c r="I339" s="14">
        <f>IF(A339="","",SUMIFS(Hareketler!$E$5:$E$3004,Hareketler!$B$5:$B$3004,A339,Hareketler!$D$5:$D$3004,"Çıkış")+SUMIFS(Hareketler!$E$5:$E$3004,Hareketler!$B$5:$B$3004,A339,Hareketler!$D$5:$D$3004,"Fire / kayıp"))</f>
        <v/>
      </c>
      <c r="J339" s="14">
        <f>IF(A339="","",N(G339)+H339-I339)</f>
        <v/>
      </c>
      <c r="K339" s="14" t="n"/>
      <c r="L339" s="14" t="n"/>
      <c r="M339" s="14">
        <f>IF(A339="","",ROUND(SUMIFS(Hareketler!$E$5:$E$3004,Hareketler!$B$5:$B$3004,A339,Hareketler!$D$5:$D$3004,"Çıkış",Hareketler!$A$5:$A$3004,"&gt;="&amp;(TODAY()-30))/30,2))</f>
        <v/>
      </c>
      <c r="N339" s="14">
        <f>IF(A339="","",ROUNDUP(M339*N(K339)+N(L339),0))</f>
        <v/>
      </c>
      <c r="O339" s="14">
        <f>IF(A339="","",IF(J339&lt;=0,"TÜKENDİ",IF(J339&lt;=N339,"SİPARİŞ VER","yeterli")))</f>
        <v/>
      </c>
      <c r="P339" s="15">
        <f>IF(A339="","",J339*N(E339))</f>
        <v/>
      </c>
      <c r="Q339" s="16">
        <f>IF(OR(A339="",N(F339)=0),"",(F339-E339)/F339)</f>
        <v/>
      </c>
      <c r="R339" s="15">
        <f>IF(A339="","",J339*N(F339))</f>
        <v/>
      </c>
    </row>
    <row r="340">
      <c r="A340" s="14" t="n"/>
      <c r="B340" s="14" t="n"/>
      <c r="C340" s="14" t="n"/>
      <c r="D340" s="14" t="n"/>
      <c r="E340" s="15" t="n"/>
      <c r="F340" s="15" t="n"/>
      <c r="G340" s="14" t="n"/>
      <c r="H340" s="14">
        <f>IF(A340="","",SUMIFS(Hareketler!$E$5:$E$3004,Hareketler!$B$5:$B$3004,A340,Hareketler!$D$5:$D$3004,"Giriş")+SUMIFS(Hareketler!$E$5:$E$3004,Hareketler!$B$5:$B$3004,A340,Hareketler!$D$5:$D$3004,"İade girişi"))</f>
        <v/>
      </c>
      <c r="I340" s="14">
        <f>IF(A340="","",SUMIFS(Hareketler!$E$5:$E$3004,Hareketler!$B$5:$B$3004,A340,Hareketler!$D$5:$D$3004,"Çıkış")+SUMIFS(Hareketler!$E$5:$E$3004,Hareketler!$B$5:$B$3004,A340,Hareketler!$D$5:$D$3004,"Fire / kayıp"))</f>
        <v/>
      </c>
      <c r="J340" s="14">
        <f>IF(A340="","",N(G340)+H340-I340)</f>
        <v/>
      </c>
      <c r="K340" s="14" t="n"/>
      <c r="L340" s="14" t="n"/>
      <c r="M340" s="14">
        <f>IF(A340="","",ROUND(SUMIFS(Hareketler!$E$5:$E$3004,Hareketler!$B$5:$B$3004,A340,Hareketler!$D$5:$D$3004,"Çıkış",Hareketler!$A$5:$A$3004,"&gt;="&amp;(TODAY()-30))/30,2))</f>
        <v/>
      </c>
      <c r="N340" s="14">
        <f>IF(A340="","",ROUNDUP(M340*N(K340)+N(L340),0))</f>
        <v/>
      </c>
      <c r="O340" s="14">
        <f>IF(A340="","",IF(J340&lt;=0,"TÜKENDİ",IF(J340&lt;=N340,"SİPARİŞ VER","yeterli")))</f>
        <v/>
      </c>
      <c r="P340" s="15">
        <f>IF(A340="","",J340*N(E340))</f>
        <v/>
      </c>
      <c r="Q340" s="16">
        <f>IF(OR(A340="",N(F340)=0),"",(F340-E340)/F340)</f>
        <v/>
      </c>
      <c r="R340" s="15">
        <f>IF(A340="","",J340*N(F340))</f>
        <v/>
      </c>
    </row>
    <row r="341">
      <c r="A341" s="14" t="n"/>
      <c r="B341" s="14" t="n"/>
      <c r="C341" s="14" t="n"/>
      <c r="D341" s="14" t="n"/>
      <c r="E341" s="15" t="n"/>
      <c r="F341" s="15" t="n"/>
      <c r="G341" s="14" t="n"/>
      <c r="H341" s="14">
        <f>IF(A341="","",SUMIFS(Hareketler!$E$5:$E$3004,Hareketler!$B$5:$B$3004,A341,Hareketler!$D$5:$D$3004,"Giriş")+SUMIFS(Hareketler!$E$5:$E$3004,Hareketler!$B$5:$B$3004,A341,Hareketler!$D$5:$D$3004,"İade girişi"))</f>
        <v/>
      </c>
      <c r="I341" s="14">
        <f>IF(A341="","",SUMIFS(Hareketler!$E$5:$E$3004,Hareketler!$B$5:$B$3004,A341,Hareketler!$D$5:$D$3004,"Çıkış")+SUMIFS(Hareketler!$E$5:$E$3004,Hareketler!$B$5:$B$3004,A341,Hareketler!$D$5:$D$3004,"Fire / kayıp"))</f>
        <v/>
      </c>
      <c r="J341" s="14">
        <f>IF(A341="","",N(G341)+H341-I341)</f>
        <v/>
      </c>
      <c r="K341" s="14" t="n"/>
      <c r="L341" s="14" t="n"/>
      <c r="M341" s="14">
        <f>IF(A341="","",ROUND(SUMIFS(Hareketler!$E$5:$E$3004,Hareketler!$B$5:$B$3004,A341,Hareketler!$D$5:$D$3004,"Çıkış",Hareketler!$A$5:$A$3004,"&gt;="&amp;(TODAY()-30))/30,2))</f>
        <v/>
      </c>
      <c r="N341" s="14">
        <f>IF(A341="","",ROUNDUP(M341*N(K341)+N(L341),0))</f>
        <v/>
      </c>
      <c r="O341" s="14">
        <f>IF(A341="","",IF(J341&lt;=0,"TÜKENDİ",IF(J341&lt;=N341,"SİPARİŞ VER","yeterli")))</f>
        <v/>
      </c>
      <c r="P341" s="15">
        <f>IF(A341="","",J341*N(E341))</f>
        <v/>
      </c>
      <c r="Q341" s="16">
        <f>IF(OR(A341="",N(F341)=0),"",(F341-E341)/F341)</f>
        <v/>
      </c>
      <c r="R341" s="15">
        <f>IF(A341="","",J341*N(F341))</f>
        <v/>
      </c>
    </row>
    <row r="342">
      <c r="A342" s="14" t="n"/>
      <c r="B342" s="14" t="n"/>
      <c r="C342" s="14" t="n"/>
      <c r="D342" s="14" t="n"/>
      <c r="E342" s="15" t="n"/>
      <c r="F342" s="15" t="n"/>
      <c r="G342" s="14" t="n"/>
      <c r="H342" s="14">
        <f>IF(A342="","",SUMIFS(Hareketler!$E$5:$E$3004,Hareketler!$B$5:$B$3004,A342,Hareketler!$D$5:$D$3004,"Giriş")+SUMIFS(Hareketler!$E$5:$E$3004,Hareketler!$B$5:$B$3004,A342,Hareketler!$D$5:$D$3004,"İade girişi"))</f>
        <v/>
      </c>
      <c r="I342" s="14">
        <f>IF(A342="","",SUMIFS(Hareketler!$E$5:$E$3004,Hareketler!$B$5:$B$3004,A342,Hareketler!$D$5:$D$3004,"Çıkış")+SUMIFS(Hareketler!$E$5:$E$3004,Hareketler!$B$5:$B$3004,A342,Hareketler!$D$5:$D$3004,"Fire / kayıp"))</f>
        <v/>
      </c>
      <c r="J342" s="14">
        <f>IF(A342="","",N(G342)+H342-I342)</f>
        <v/>
      </c>
      <c r="K342" s="14" t="n"/>
      <c r="L342" s="14" t="n"/>
      <c r="M342" s="14">
        <f>IF(A342="","",ROUND(SUMIFS(Hareketler!$E$5:$E$3004,Hareketler!$B$5:$B$3004,A342,Hareketler!$D$5:$D$3004,"Çıkış",Hareketler!$A$5:$A$3004,"&gt;="&amp;(TODAY()-30))/30,2))</f>
        <v/>
      </c>
      <c r="N342" s="14">
        <f>IF(A342="","",ROUNDUP(M342*N(K342)+N(L342),0))</f>
        <v/>
      </c>
      <c r="O342" s="14">
        <f>IF(A342="","",IF(J342&lt;=0,"TÜKENDİ",IF(J342&lt;=N342,"SİPARİŞ VER","yeterli")))</f>
        <v/>
      </c>
      <c r="P342" s="15">
        <f>IF(A342="","",J342*N(E342))</f>
        <v/>
      </c>
      <c r="Q342" s="16">
        <f>IF(OR(A342="",N(F342)=0),"",(F342-E342)/F342)</f>
        <v/>
      </c>
      <c r="R342" s="15">
        <f>IF(A342="","",J342*N(F342))</f>
        <v/>
      </c>
    </row>
    <row r="343">
      <c r="A343" s="14" t="n"/>
      <c r="B343" s="14" t="n"/>
      <c r="C343" s="14" t="n"/>
      <c r="D343" s="14" t="n"/>
      <c r="E343" s="15" t="n"/>
      <c r="F343" s="15" t="n"/>
      <c r="G343" s="14" t="n"/>
      <c r="H343" s="14">
        <f>IF(A343="","",SUMIFS(Hareketler!$E$5:$E$3004,Hareketler!$B$5:$B$3004,A343,Hareketler!$D$5:$D$3004,"Giriş")+SUMIFS(Hareketler!$E$5:$E$3004,Hareketler!$B$5:$B$3004,A343,Hareketler!$D$5:$D$3004,"İade girişi"))</f>
        <v/>
      </c>
      <c r="I343" s="14">
        <f>IF(A343="","",SUMIFS(Hareketler!$E$5:$E$3004,Hareketler!$B$5:$B$3004,A343,Hareketler!$D$5:$D$3004,"Çıkış")+SUMIFS(Hareketler!$E$5:$E$3004,Hareketler!$B$5:$B$3004,A343,Hareketler!$D$5:$D$3004,"Fire / kayıp"))</f>
        <v/>
      </c>
      <c r="J343" s="14">
        <f>IF(A343="","",N(G343)+H343-I343)</f>
        <v/>
      </c>
      <c r="K343" s="14" t="n"/>
      <c r="L343" s="14" t="n"/>
      <c r="M343" s="14">
        <f>IF(A343="","",ROUND(SUMIFS(Hareketler!$E$5:$E$3004,Hareketler!$B$5:$B$3004,A343,Hareketler!$D$5:$D$3004,"Çıkış",Hareketler!$A$5:$A$3004,"&gt;="&amp;(TODAY()-30))/30,2))</f>
        <v/>
      </c>
      <c r="N343" s="14">
        <f>IF(A343="","",ROUNDUP(M343*N(K343)+N(L343),0))</f>
        <v/>
      </c>
      <c r="O343" s="14">
        <f>IF(A343="","",IF(J343&lt;=0,"TÜKENDİ",IF(J343&lt;=N343,"SİPARİŞ VER","yeterli")))</f>
        <v/>
      </c>
      <c r="P343" s="15">
        <f>IF(A343="","",J343*N(E343))</f>
        <v/>
      </c>
      <c r="Q343" s="16">
        <f>IF(OR(A343="",N(F343)=0),"",(F343-E343)/F343)</f>
        <v/>
      </c>
      <c r="R343" s="15">
        <f>IF(A343="","",J343*N(F343))</f>
        <v/>
      </c>
    </row>
    <row r="344">
      <c r="A344" s="14" t="n"/>
      <c r="B344" s="14" t="n"/>
      <c r="C344" s="14" t="n"/>
      <c r="D344" s="14" t="n"/>
      <c r="E344" s="15" t="n"/>
      <c r="F344" s="15" t="n"/>
      <c r="G344" s="14" t="n"/>
      <c r="H344" s="14">
        <f>IF(A344="","",SUMIFS(Hareketler!$E$5:$E$3004,Hareketler!$B$5:$B$3004,A344,Hareketler!$D$5:$D$3004,"Giriş")+SUMIFS(Hareketler!$E$5:$E$3004,Hareketler!$B$5:$B$3004,A344,Hareketler!$D$5:$D$3004,"İade girişi"))</f>
        <v/>
      </c>
      <c r="I344" s="14">
        <f>IF(A344="","",SUMIFS(Hareketler!$E$5:$E$3004,Hareketler!$B$5:$B$3004,A344,Hareketler!$D$5:$D$3004,"Çıkış")+SUMIFS(Hareketler!$E$5:$E$3004,Hareketler!$B$5:$B$3004,A344,Hareketler!$D$5:$D$3004,"Fire / kayıp"))</f>
        <v/>
      </c>
      <c r="J344" s="14">
        <f>IF(A344="","",N(G344)+H344-I344)</f>
        <v/>
      </c>
      <c r="K344" s="14" t="n"/>
      <c r="L344" s="14" t="n"/>
      <c r="M344" s="14">
        <f>IF(A344="","",ROUND(SUMIFS(Hareketler!$E$5:$E$3004,Hareketler!$B$5:$B$3004,A344,Hareketler!$D$5:$D$3004,"Çıkış",Hareketler!$A$5:$A$3004,"&gt;="&amp;(TODAY()-30))/30,2))</f>
        <v/>
      </c>
      <c r="N344" s="14">
        <f>IF(A344="","",ROUNDUP(M344*N(K344)+N(L344),0))</f>
        <v/>
      </c>
      <c r="O344" s="14">
        <f>IF(A344="","",IF(J344&lt;=0,"TÜKENDİ",IF(J344&lt;=N344,"SİPARİŞ VER","yeterli")))</f>
        <v/>
      </c>
      <c r="P344" s="15">
        <f>IF(A344="","",J344*N(E344))</f>
        <v/>
      </c>
      <c r="Q344" s="16">
        <f>IF(OR(A344="",N(F344)=0),"",(F344-E344)/F344)</f>
        <v/>
      </c>
      <c r="R344" s="15">
        <f>IF(A344="","",J344*N(F344))</f>
        <v/>
      </c>
    </row>
    <row r="345">
      <c r="A345" s="14" t="n"/>
      <c r="B345" s="14" t="n"/>
      <c r="C345" s="14" t="n"/>
      <c r="D345" s="14" t="n"/>
      <c r="E345" s="15" t="n"/>
      <c r="F345" s="15" t="n"/>
      <c r="G345" s="14" t="n"/>
      <c r="H345" s="14">
        <f>IF(A345="","",SUMIFS(Hareketler!$E$5:$E$3004,Hareketler!$B$5:$B$3004,A345,Hareketler!$D$5:$D$3004,"Giriş")+SUMIFS(Hareketler!$E$5:$E$3004,Hareketler!$B$5:$B$3004,A345,Hareketler!$D$5:$D$3004,"İade girişi"))</f>
        <v/>
      </c>
      <c r="I345" s="14">
        <f>IF(A345="","",SUMIFS(Hareketler!$E$5:$E$3004,Hareketler!$B$5:$B$3004,A345,Hareketler!$D$5:$D$3004,"Çıkış")+SUMIFS(Hareketler!$E$5:$E$3004,Hareketler!$B$5:$B$3004,A345,Hareketler!$D$5:$D$3004,"Fire / kayıp"))</f>
        <v/>
      </c>
      <c r="J345" s="14">
        <f>IF(A345="","",N(G345)+H345-I345)</f>
        <v/>
      </c>
      <c r="K345" s="14" t="n"/>
      <c r="L345" s="14" t="n"/>
      <c r="M345" s="14">
        <f>IF(A345="","",ROUND(SUMIFS(Hareketler!$E$5:$E$3004,Hareketler!$B$5:$B$3004,A345,Hareketler!$D$5:$D$3004,"Çıkış",Hareketler!$A$5:$A$3004,"&gt;="&amp;(TODAY()-30))/30,2))</f>
        <v/>
      </c>
      <c r="N345" s="14">
        <f>IF(A345="","",ROUNDUP(M345*N(K345)+N(L345),0))</f>
        <v/>
      </c>
      <c r="O345" s="14">
        <f>IF(A345="","",IF(J345&lt;=0,"TÜKENDİ",IF(J345&lt;=N345,"SİPARİŞ VER","yeterli")))</f>
        <v/>
      </c>
      <c r="P345" s="15">
        <f>IF(A345="","",J345*N(E345))</f>
        <v/>
      </c>
      <c r="Q345" s="16">
        <f>IF(OR(A345="",N(F345)=0),"",(F345-E345)/F345)</f>
        <v/>
      </c>
      <c r="R345" s="15">
        <f>IF(A345="","",J345*N(F345))</f>
        <v/>
      </c>
    </row>
    <row r="346">
      <c r="A346" s="14" t="n"/>
      <c r="B346" s="14" t="n"/>
      <c r="C346" s="14" t="n"/>
      <c r="D346" s="14" t="n"/>
      <c r="E346" s="15" t="n"/>
      <c r="F346" s="15" t="n"/>
      <c r="G346" s="14" t="n"/>
      <c r="H346" s="14">
        <f>IF(A346="","",SUMIFS(Hareketler!$E$5:$E$3004,Hareketler!$B$5:$B$3004,A346,Hareketler!$D$5:$D$3004,"Giriş")+SUMIFS(Hareketler!$E$5:$E$3004,Hareketler!$B$5:$B$3004,A346,Hareketler!$D$5:$D$3004,"İade girişi"))</f>
        <v/>
      </c>
      <c r="I346" s="14">
        <f>IF(A346="","",SUMIFS(Hareketler!$E$5:$E$3004,Hareketler!$B$5:$B$3004,A346,Hareketler!$D$5:$D$3004,"Çıkış")+SUMIFS(Hareketler!$E$5:$E$3004,Hareketler!$B$5:$B$3004,A346,Hareketler!$D$5:$D$3004,"Fire / kayıp"))</f>
        <v/>
      </c>
      <c r="J346" s="14">
        <f>IF(A346="","",N(G346)+H346-I346)</f>
        <v/>
      </c>
      <c r="K346" s="14" t="n"/>
      <c r="L346" s="14" t="n"/>
      <c r="M346" s="14">
        <f>IF(A346="","",ROUND(SUMIFS(Hareketler!$E$5:$E$3004,Hareketler!$B$5:$B$3004,A346,Hareketler!$D$5:$D$3004,"Çıkış",Hareketler!$A$5:$A$3004,"&gt;="&amp;(TODAY()-30))/30,2))</f>
        <v/>
      </c>
      <c r="N346" s="14">
        <f>IF(A346="","",ROUNDUP(M346*N(K346)+N(L346),0))</f>
        <v/>
      </c>
      <c r="O346" s="14">
        <f>IF(A346="","",IF(J346&lt;=0,"TÜKENDİ",IF(J346&lt;=N346,"SİPARİŞ VER","yeterli")))</f>
        <v/>
      </c>
      <c r="P346" s="15">
        <f>IF(A346="","",J346*N(E346))</f>
        <v/>
      </c>
      <c r="Q346" s="16">
        <f>IF(OR(A346="",N(F346)=0),"",(F346-E346)/F346)</f>
        <v/>
      </c>
      <c r="R346" s="15">
        <f>IF(A346="","",J346*N(F346))</f>
        <v/>
      </c>
    </row>
    <row r="347">
      <c r="A347" s="14" t="n"/>
      <c r="B347" s="14" t="n"/>
      <c r="C347" s="14" t="n"/>
      <c r="D347" s="14" t="n"/>
      <c r="E347" s="15" t="n"/>
      <c r="F347" s="15" t="n"/>
      <c r="G347" s="14" t="n"/>
      <c r="H347" s="14">
        <f>IF(A347="","",SUMIFS(Hareketler!$E$5:$E$3004,Hareketler!$B$5:$B$3004,A347,Hareketler!$D$5:$D$3004,"Giriş")+SUMIFS(Hareketler!$E$5:$E$3004,Hareketler!$B$5:$B$3004,A347,Hareketler!$D$5:$D$3004,"İade girişi"))</f>
        <v/>
      </c>
      <c r="I347" s="14">
        <f>IF(A347="","",SUMIFS(Hareketler!$E$5:$E$3004,Hareketler!$B$5:$B$3004,A347,Hareketler!$D$5:$D$3004,"Çıkış")+SUMIFS(Hareketler!$E$5:$E$3004,Hareketler!$B$5:$B$3004,A347,Hareketler!$D$5:$D$3004,"Fire / kayıp"))</f>
        <v/>
      </c>
      <c r="J347" s="14">
        <f>IF(A347="","",N(G347)+H347-I347)</f>
        <v/>
      </c>
      <c r="K347" s="14" t="n"/>
      <c r="L347" s="14" t="n"/>
      <c r="M347" s="14">
        <f>IF(A347="","",ROUND(SUMIFS(Hareketler!$E$5:$E$3004,Hareketler!$B$5:$B$3004,A347,Hareketler!$D$5:$D$3004,"Çıkış",Hareketler!$A$5:$A$3004,"&gt;="&amp;(TODAY()-30))/30,2))</f>
        <v/>
      </c>
      <c r="N347" s="14">
        <f>IF(A347="","",ROUNDUP(M347*N(K347)+N(L347),0))</f>
        <v/>
      </c>
      <c r="O347" s="14">
        <f>IF(A347="","",IF(J347&lt;=0,"TÜKENDİ",IF(J347&lt;=N347,"SİPARİŞ VER","yeterli")))</f>
        <v/>
      </c>
      <c r="P347" s="15">
        <f>IF(A347="","",J347*N(E347))</f>
        <v/>
      </c>
      <c r="Q347" s="16">
        <f>IF(OR(A347="",N(F347)=0),"",(F347-E347)/F347)</f>
        <v/>
      </c>
      <c r="R347" s="15">
        <f>IF(A347="","",J347*N(F347))</f>
        <v/>
      </c>
    </row>
    <row r="348">
      <c r="A348" s="14" t="n"/>
      <c r="B348" s="14" t="n"/>
      <c r="C348" s="14" t="n"/>
      <c r="D348" s="14" t="n"/>
      <c r="E348" s="15" t="n"/>
      <c r="F348" s="15" t="n"/>
      <c r="G348" s="14" t="n"/>
      <c r="H348" s="14">
        <f>IF(A348="","",SUMIFS(Hareketler!$E$5:$E$3004,Hareketler!$B$5:$B$3004,A348,Hareketler!$D$5:$D$3004,"Giriş")+SUMIFS(Hareketler!$E$5:$E$3004,Hareketler!$B$5:$B$3004,A348,Hareketler!$D$5:$D$3004,"İade girişi"))</f>
        <v/>
      </c>
      <c r="I348" s="14">
        <f>IF(A348="","",SUMIFS(Hareketler!$E$5:$E$3004,Hareketler!$B$5:$B$3004,A348,Hareketler!$D$5:$D$3004,"Çıkış")+SUMIFS(Hareketler!$E$5:$E$3004,Hareketler!$B$5:$B$3004,A348,Hareketler!$D$5:$D$3004,"Fire / kayıp"))</f>
        <v/>
      </c>
      <c r="J348" s="14">
        <f>IF(A348="","",N(G348)+H348-I348)</f>
        <v/>
      </c>
      <c r="K348" s="14" t="n"/>
      <c r="L348" s="14" t="n"/>
      <c r="M348" s="14">
        <f>IF(A348="","",ROUND(SUMIFS(Hareketler!$E$5:$E$3004,Hareketler!$B$5:$B$3004,A348,Hareketler!$D$5:$D$3004,"Çıkış",Hareketler!$A$5:$A$3004,"&gt;="&amp;(TODAY()-30))/30,2))</f>
        <v/>
      </c>
      <c r="N348" s="14">
        <f>IF(A348="","",ROUNDUP(M348*N(K348)+N(L348),0))</f>
        <v/>
      </c>
      <c r="O348" s="14">
        <f>IF(A348="","",IF(J348&lt;=0,"TÜKENDİ",IF(J348&lt;=N348,"SİPARİŞ VER","yeterli")))</f>
        <v/>
      </c>
      <c r="P348" s="15">
        <f>IF(A348="","",J348*N(E348))</f>
        <v/>
      </c>
      <c r="Q348" s="16">
        <f>IF(OR(A348="",N(F348)=0),"",(F348-E348)/F348)</f>
        <v/>
      </c>
      <c r="R348" s="15">
        <f>IF(A348="","",J348*N(F348))</f>
        <v/>
      </c>
    </row>
    <row r="349">
      <c r="A349" s="14" t="n"/>
      <c r="B349" s="14" t="n"/>
      <c r="C349" s="14" t="n"/>
      <c r="D349" s="14" t="n"/>
      <c r="E349" s="15" t="n"/>
      <c r="F349" s="15" t="n"/>
      <c r="G349" s="14" t="n"/>
      <c r="H349" s="14">
        <f>IF(A349="","",SUMIFS(Hareketler!$E$5:$E$3004,Hareketler!$B$5:$B$3004,A349,Hareketler!$D$5:$D$3004,"Giriş")+SUMIFS(Hareketler!$E$5:$E$3004,Hareketler!$B$5:$B$3004,A349,Hareketler!$D$5:$D$3004,"İade girişi"))</f>
        <v/>
      </c>
      <c r="I349" s="14">
        <f>IF(A349="","",SUMIFS(Hareketler!$E$5:$E$3004,Hareketler!$B$5:$B$3004,A349,Hareketler!$D$5:$D$3004,"Çıkış")+SUMIFS(Hareketler!$E$5:$E$3004,Hareketler!$B$5:$B$3004,A349,Hareketler!$D$5:$D$3004,"Fire / kayıp"))</f>
        <v/>
      </c>
      <c r="J349" s="14">
        <f>IF(A349="","",N(G349)+H349-I349)</f>
        <v/>
      </c>
      <c r="K349" s="14" t="n"/>
      <c r="L349" s="14" t="n"/>
      <c r="M349" s="14">
        <f>IF(A349="","",ROUND(SUMIFS(Hareketler!$E$5:$E$3004,Hareketler!$B$5:$B$3004,A349,Hareketler!$D$5:$D$3004,"Çıkış",Hareketler!$A$5:$A$3004,"&gt;="&amp;(TODAY()-30))/30,2))</f>
        <v/>
      </c>
      <c r="N349" s="14">
        <f>IF(A349="","",ROUNDUP(M349*N(K349)+N(L349),0))</f>
        <v/>
      </c>
      <c r="O349" s="14">
        <f>IF(A349="","",IF(J349&lt;=0,"TÜKENDİ",IF(J349&lt;=N349,"SİPARİŞ VER","yeterli")))</f>
        <v/>
      </c>
      <c r="P349" s="15">
        <f>IF(A349="","",J349*N(E349))</f>
        <v/>
      </c>
      <c r="Q349" s="16">
        <f>IF(OR(A349="",N(F349)=0),"",(F349-E349)/F349)</f>
        <v/>
      </c>
      <c r="R349" s="15">
        <f>IF(A349="","",J349*N(F349))</f>
        <v/>
      </c>
    </row>
    <row r="350">
      <c r="A350" s="14" t="n"/>
      <c r="B350" s="14" t="n"/>
      <c r="C350" s="14" t="n"/>
      <c r="D350" s="14" t="n"/>
      <c r="E350" s="15" t="n"/>
      <c r="F350" s="15" t="n"/>
      <c r="G350" s="14" t="n"/>
      <c r="H350" s="14">
        <f>IF(A350="","",SUMIFS(Hareketler!$E$5:$E$3004,Hareketler!$B$5:$B$3004,A350,Hareketler!$D$5:$D$3004,"Giriş")+SUMIFS(Hareketler!$E$5:$E$3004,Hareketler!$B$5:$B$3004,A350,Hareketler!$D$5:$D$3004,"İade girişi"))</f>
        <v/>
      </c>
      <c r="I350" s="14">
        <f>IF(A350="","",SUMIFS(Hareketler!$E$5:$E$3004,Hareketler!$B$5:$B$3004,A350,Hareketler!$D$5:$D$3004,"Çıkış")+SUMIFS(Hareketler!$E$5:$E$3004,Hareketler!$B$5:$B$3004,A350,Hareketler!$D$5:$D$3004,"Fire / kayıp"))</f>
        <v/>
      </c>
      <c r="J350" s="14">
        <f>IF(A350="","",N(G350)+H350-I350)</f>
        <v/>
      </c>
      <c r="K350" s="14" t="n"/>
      <c r="L350" s="14" t="n"/>
      <c r="M350" s="14">
        <f>IF(A350="","",ROUND(SUMIFS(Hareketler!$E$5:$E$3004,Hareketler!$B$5:$B$3004,A350,Hareketler!$D$5:$D$3004,"Çıkış",Hareketler!$A$5:$A$3004,"&gt;="&amp;(TODAY()-30))/30,2))</f>
        <v/>
      </c>
      <c r="N350" s="14">
        <f>IF(A350="","",ROUNDUP(M350*N(K350)+N(L350),0))</f>
        <v/>
      </c>
      <c r="O350" s="14">
        <f>IF(A350="","",IF(J350&lt;=0,"TÜKENDİ",IF(J350&lt;=N350,"SİPARİŞ VER","yeterli")))</f>
        <v/>
      </c>
      <c r="P350" s="15">
        <f>IF(A350="","",J350*N(E350))</f>
        <v/>
      </c>
      <c r="Q350" s="16">
        <f>IF(OR(A350="",N(F350)=0),"",(F350-E350)/F350)</f>
        <v/>
      </c>
      <c r="R350" s="15">
        <f>IF(A350="","",J350*N(F350))</f>
        <v/>
      </c>
    </row>
    <row r="351">
      <c r="A351" s="14" t="n"/>
      <c r="B351" s="14" t="n"/>
      <c r="C351" s="14" t="n"/>
      <c r="D351" s="14" t="n"/>
      <c r="E351" s="15" t="n"/>
      <c r="F351" s="15" t="n"/>
      <c r="G351" s="14" t="n"/>
      <c r="H351" s="14">
        <f>IF(A351="","",SUMIFS(Hareketler!$E$5:$E$3004,Hareketler!$B$5:$B$3004,A351,Hareketler!$D$5:$D$3004,"Giriş")+SUMIFS(Hareketler!$E$5:$E$3004,Hareketler!$B$5:$B$3004,A351,Hareketler!$D$5:$D$3004,"İade girişi"))</f>
        <v/>
      </c>
      <c r="I351" s="14">
        <f>IF(A351="","",SUMIFS(Hareketler!$E$5:$E$3004,Hareketler!$B$5:$B$3004,A351,Hareketler!$D$5:$D$3004,"Çıkış")+SUMIFS(Hareketler!$E$5:$E$3004,Hareketler!$B$5:$B$3004,A351,Hareketler!$D$5:$D$3004,"Fire / kayıp"))</f>
        <v/>
      </c>
      <c r="J351" s="14">
        <f>IF(A351="","",N(G351)+H351-I351)</f>
        <v/>
      </c>
      <c r="K351" s="14" t="n"/>
      <c r="L351" s="14" t="n"/>
      <c r="M351" s="14">
        <f>IF(A351="","",ROUND(SUMIFS(Hareketler!$E$5:$E$3004,Hareketler!$B$5:$B$3004,A351,Hareketler!$D$5:$D$3004,"Çıkış",Hareketler!$A$5:$A$3004,"&gt;="&amp;(TODAY()-30))/30,2))</f>
        <v/>
      </c>
      <c r="N351" s="14">
        <f>IF(A351="","",ROUNDUP(M351*N(K351)+N(L351),0))</f>
        <v/>
      </c>
      <c r="O351" s="14">
        <f>IF(A351="","",IF(J351&lt;=0,"TÜKENDİ",IF(J351&lt;=N351,"SİPARİŞ VER","yeterli")))</f>
        <v/>
      </c>
      <c r="P351" s="15">
        <f>IF(A351="","",J351*N(E351))</f>
        <v/>
      </c>
      <c r="Q351" s="16">
        <f>IF(OR(A351="",N(F351)=0),"",(F351-E351)/F351)</f>
        <v/>
      </c>
      <c r="R351" s="15">
        <f>IF(A351="","",J351*N(F351))</f>
        <v/>
      </c>
    </row>
    <row r="352">
      <c r="A352" s="14" t="n"/>
      <c r="B352" s="14" t="n"/>
      <c r="C352" s="14" t="n"/>
      <c r="D352" s="14" t="n"/>
      <c r="E352" s="15" t="n"/>
      <c r="F352" s="15" t="n"/>
      <c r="G352" s="14" t="n"/>
      <c r="H352" s="14">
        <f>IF(A352="","",SUMIFS(Hareketler!$E$5:$E$3004,Hareketler!$B$5:$B$3004,A352,Hareketler!$D$5:$D$3004,"Giriş")+SUMIFS(Hareketler!$E$5:$E$3004,Hareketler!$B$5:$B$3004,A352,Hareketler!$D$5:$D$3004,"İade girişi"))</f>
        <v/>
      </c>
      <c r="I352" s="14">
        <f>IF(A352="","",SUMIFS(Hareketler!$E$5:$E$3004,Hareketler!$B$5:$B$3004,A352,Hareketler!$D$5:$D$3004,"Çıkış")+SUMIFS(Hareketler!$E$5:$E$3004,Hareketler!$B$5:$B$3004,A352,Hareketler!$D$5:$D$3004,"Fire / kayıp"))</f>
        <v/>
      </c>
      <c r="J352" s="14">
        <f>IF(A352="","",N(G352)+H352-I352)</f>
        <v/>
      </c>
      <c r="K352" s="14" t="n"/>
      <c r="L352" s="14" t="n"/>
      <c r="M352" s="14">
        <f>IF(A352="","",ROUND(SUMIFS(Hareketler!$E$5:$E$3004,Hareketler!$B$5:$B$3004,A352,Hareketler!$D$5:$D$3004,"Çıkış",Hareketler!$A$5:$A$3004,"&gt;="&amp;(TODAY()-30))/30,2))</f>
        <v/>
      </c>
      <c r="N352" s="14">
        <f>IF(A352="","",ROUNDUP(M352*N(K352)+N(L352),0))</f>
        <v/>
      </c>
      <c r="O352" s="14">
        <f>IF(A352="","",IF(J352&lt;=0,"TÜKENDİ",IF(J352&lt;=N352,"SİPARİŞ VER","yeterli")))</f>
        <v/>
      </c>
      <c r="P352" s="15">
        <f>IF(A352="","",J352*N(E352))</f>
        <v/>
      </c>
      <c r="Q352" s="16">
        <f>IF(OR(A352="",N(F352)=0),"",(F352-E352)/F352)</f>
        <v/>
      </c>
      <c r="R352" s="15">
        <f>IF(A352="","",J352*N(F352))</f>
        <v/>
      </c>
    </row>
    <row r="353">
      <c r="A353" s="14" t="n"/>
      <c r="B353" s="14" t="n"/>
      <c r="C353" s="14" t="n"/>
      <c r="D353" s="14" t="n"/>
      <c r="E353" s="15" t="n"/>
      <c r="F353" s="15" t="n"/>
      <c r="G353" s="14" t="n"/>
      <c r="H353" s="14">
        <f>IF(A353="","",SUMIFS(Hareketler!$E$5:$E$3004,Hareketler!$B$5:$B$3004,A353,Hareketler!$D$5:$D$3004,"Giriş")+SUMIFS(Hareketler!$E$5:$E$3004,Hareketler!$B$5:$B$3004,A353,Hareketler!$D$5:$D$3004,"İade girişi"))</f>
        <v/>
      </c>
      <c r="I353" s="14">
        <f>IF(A353="","",SUMIFS(Hareketler!$E$5:$E$3004,Hareketler!$B$5:$B$3004,A353,Hareketler!$D$5:$D$3004,"Çıkış")+SUMIFS(Hareketler!$E$5:$E$3004,Hareketler!$B$5:$B$3004,A353,Hareketler!$D$5:$D$3004,"Fire / kayıp"))</f>
        <v/>
      </c>
      <c r="J353" s="14">
        <f>IF(A353="","",N(G353)+H353-I353)</f>
        <v/>
      </c>
      <c r="K353" s="14" t="n"/>
      <c r="L353" s="14" t="n"/>
      <c r="M353" s="14">
        <f>IF(A353="","",ROUND(SUMIFS(Hareketler!$E$5:$E$3004,Hareketler!$B$5:$B$3004,A353,Hareketler!$D$5:$D$3004,"Çıkış",Hareketler!$A$5:$A$3004,"&gt;="&amp;(TODAY()-30))/30,2))</f>
        <v/>
      </c>
      <c r="N353" s="14">
        <f>IF(A353="","",ROUNDUP(M353*N(K353)+N(L353),0))</f>
        <v/>
      </c>
      <c r="O353" s="14">
        <f>IF(A353="","",IF(J353&lt;=0,"TÜKENDİ",IF(J353&lt;=N353,"SİPARİŞ VER","yeterli")))</f>
        <v/>
      </c>
      <c r="P353" s="15">
        <f>IF(A353="","",J353*N(E353))</f>
        <v/>
      </c>
      <c r="Q353" s="16">
        <f>IF(OR(A353="",N(F353)=0),"",(F353-E353)/F353)</f>
        <v/>
      </c>
      <c r="R353" s="15">
        <f>IF(A353="","",J353*N(F353))</f>
        <v/>
      </c>
    </row>
    <row r="354">
      <c r="A354" s="14" t="n"/>
      <c r="B354" s="14" t="n"/>
      <c r="C354" s="14" t="n"/>
      <c r="D354" s="14" t="n"/>
      <c r="E354" s="15" t="n"/>
      <c r="F354" s="15" t="n"/>
      <c r="G354" s="14" t="n"/>
      <c r="H354" s="14">
        <f>IF(A354="","",SUMIFS(Hareketler!$E$5:$E$3004,Hareketler!$B$5:$B$3004,A354,Hareketler!$D$5:$D$3004,"Giriş")+SUMIFS(Hareketler!$E$5:$E$3004,Hareketler!$B$5:$B$3004,A354,Hareketler!$D$5:$D$3004,"İade girişi"))</f>
        <v/>
      </c>
      <c r="I354" s="14">
        <f>IF(A354="","",SUMIFS(Hareketler!$E$5:$E$3004,Hareketler!$B$5:$B$3004,A354,Hareketler!$D$5:$D$3004,"Çıkış")+SUMIFS(Hareketler!$E$5:$E$3004,Hareketler!$B$5:$B$3004,A354,Hareketler!$D$5:$D$3004,"Fire / kayıp"))</f>
        <v/>
      </c>
      <c r="J354" s="14">
        <f>IF(A354="","",N(G354)+H354-I354)</f>
        <v/>
      </c>
      <c r="K354" s="14" t="n"/>
      <c r="L354" s="14" t="n"/>
      <c r="M354" s="14">
        <f>IF(A354="","",ROUND(SUMIFS(Hareketler!$E$5:$E$3004,Hareketler!$B$5:$B$3004,A354,Hareketler!$D$5:$D$3004,"Çıkış",Hareketler!$A$5:$A$3004,"&gt;="&amp;(TODAY()-30))/30,2))</f>
        <v/>
      </c>
      <c r="N354" s="14">
        <f>IF(A354="","",ROUNDUP(M354*N(K354)+N(L354),0))</f>
        <v/>
      </c>
      <c r="O354" s="14">
        <f>IF(A354="","",IF(J354&lt;=0,"TÜKENDİ",IF(J354&lt;=N354,"SİPARİŞ VER","yeterli")))</f>
        <v/>
      </c>
      <c r="P354" s="15">
        <f>IF(A354="","",J354*N(E354))</f>
        <v/>
      </c>
      <c r="Q354" s="16">
        <f>IF(OR(A354="",N(F354)=0),"",(F354-E354)/F354)</f>
        <v/>
      </c>
      <c r="R354" s="15">
        <f>IF(A354="","",J354*N(F354))</f>
        <v/>
      </c>
    </row>
    <row r="355">
      <c r="A355" s="14" t="n"/>
      <c r="B355" s="14" t="n"/>
      <c r="C355" s="14" t="n"/>
      <c r="D355" s="14" t="n"/>
      <c r="E355" s="15" t="n"/>
      <c r="F355" s="15" t="n"/>
      <c r="G355" s="14" t="n"/>
      <c r="H355" s="14">
        <f>IF(A355="","",SUMIFS(Hareketler!$E$5:$E$3004,Hareketler!$B$5:$B$3004,A355,Hareketler!$D$5:$D$3004,"Giriş")+SUMIFS(Hareketler!$E$5:$E$3004,Hareketler!$B$5:$B$3004,A355,Hareketler!$D$5:$D$3004,"İade girişi"))</f>
        <v/>
      </c>
      <c r="I355" s="14">
        <f>IF(A355="","",SUMIFS(Hareketler!$E$5:$E$3004,Hareketler!$B$5:$B$3004,A355,Hareketler!$D$5:$D$3004,"Çıkış")+SUMIFS(Hareketler!$E$5:$E$3004,Hareketler!$B$5:$B$3004,A355,Hareketler!$D$5:$D$3004,"Fire / kayıp"))</f>
        <v/>
      </c>
      <c r="J355" s="14">
        <f>IF(A355="","",N(G355)+H355-I355)</f>
        <v/>
      </c>
      <c r="K355" s="14" t="n"/>
      <c r="L355" s="14" t="n"/>
      <c r="M355" s="14">
        <f>IF(A355="","",ROUND(SUMIFS(Hareketler!$E$5:$E$3004,Hareketler!$B$5:$B$3004,A355,Hareketler!$D$5:$D$3004,"Çıkış",Hareketler!$A$5:$A$3004,"&gt;="&amp;(TODAY()-30))/30,2))</f>
        <v/>
      </c>
      <c r="N355" s="14">
        <f>IF(A355="","",ROUNDUP(M355*N(K355)+N(L355),0))</f>
        <v/>
      </c>
      <c r="O355" s="14">
        <f>IF(A355="","",IF(J355&lt;=0,"TÜKENDİ",IF(J355&lt;=N355,"SİPARİŞ VER","yeterli")))</f>
        <v/>
      </c>
      <c r="P355" s="15">
        <f>IF(A355="","",J355*N(E355))</f>
        <v/>
      </c>
      <c r="Q355" s="16">
        <f>IF(OR(A355="",N(F355)=0),"",(F355-E355)/F355)</f>
        <v/>
      </c>
      <c r="R355" s="15">
        <f>IF(A355="","",J355*N(F355))</f>
        <v/>
      </c>
    </row>
    <row r="356">
      <c r="A356" s="14" t="n"/>
      <c r="B356" s="14" t="n"/>
      <c r="C356" s="14" t="n"/>
      <c r="D356" s="14" t="n"/>
      <c r="E356" s="15" t="n"/>
      <c r="F356" s="15" t="n"/>
      <c r="G356" s="14" t="n"/>
      <c r="H356" s="14">
        <f>IF(A356="","",SUMIFS(Hareketler!$E$5:$E$3004,Hareketler!$B$5:$B$3004,A356,Hareketler!$D$5:$D$3004,"Giriş")+SUMIFS(Hareketler!$E$5:$E$3004,Hareketler!$B$5:$B$3004,A356,Hareketler!$D$5:$D$3004,"İade girişi"))</f>
        <v/>
      </c>
      <c r="I356" s="14">
        <f>IF(A356="","",SUMIFS(Hareketler!$E$5:$E$3004,Hareketler!$B$5:$B$3004,A356,Hareketler!$D$5:$D$3004,"Çıkış")+SUMIFS(Hareketler!$E$5:$E$3004,Hareketler!$B$5:$B$3004,A356,Hareketler!$D$5:$D$3004,"Fire / kayıp"))</f>
        <v/>
      </c>
      <c r="J356" s="14">
        <f>IF(A356="","",N(G356)+H356-I356)</f>
        <v/>
      </c>
      <c r="K356" s="14" t="n"/>
      <c r="L356" s="14" t="n"/>
      <c r="M356" s="14">
        <f>IF(A356="","",ROUND(SUMIFS(Hareketler!$E$5:$E$3004,Hareketler!$B$5:$B$3004,A356,Hareketler!$D$5:$D$3004,"Çıkış",Hareketler!$A$5:$A$3004,"&gt;="&amp;(TODAY()-30))/30,2))</f>
        <v/>
      </c>
      <c r="N356" s="14">
        <f>IF(A356="","",ROUNDUP(M356*N(K356)+N(L356),0))</f>
        <v/>
      </c>
      <c r="O356" s="14">
        <f>IF(A356="","",IF(J356&lt;=0,"TÜKENDİ",IF(J356&lt;=N356,"SİPARİŞ VER","yeterli")))</f>
        <v/>
      </c>
      <c r="P356" s="15">
        <f>IF(A356="","",J356*N(E356))</f>
        <v/>
      </c>
      <c r="Q356" s="16">
        <f>IF(OR(A356="",N(F356)=0),"",(F356-E356)/F356)</f>
        <v/>
      </c>
      <c r="R356" s="15">
        <f>IF(A356="","",J356*N(F356))</f>
        <v/>
      </c>
    </row>
    <row r="357">
      <c r="A357" s="14" t="n"/>
      <c r="B357" s="14" t="n"/>
      <c r="C357" s="14" t="n"/>
      <c r="D357" s="14" t="n"/>
      <c r="E357" s="15" t="n"/>
      <c r="F357" s="15" t="n"/>
      <c r="G357" s="14" t="n"/>
      <c r="H357" s="14">
        <f>IF(A357="","",SUMIFS(Hareketler!$E$5:$E$3004,Hareketler!$B$5:$B$3004,A357,Hareketler!$D$5:$D$3004,"Giriş")+SUMIFS(Hareketler!$E$5:$E$3004,Hareketler!$B$5:$B$3004,A357,Hareketler!$D$5:$D$3004,"İade girişi"))</f>
        <v/>
      </c>
      <c r="I357" s="14">
        <f>IF(A357="","",SUMIFS(Hareketler!$E$5:$E$3004,Hareketler!$B$5:$B$3004,A357,Hareketler!$D$5:$D$3004,"Çıkış")+SUMIFS(Hareketler!$E$5:$E$3004,Hareketler!$B$5:$B$3004,A357,Hareketler!$D$5:$D$3004,"Fire / kayıp"))</f>
        <v/>
      </c>
      <c r="J357" s="14">
        <f>IF(A357="","",N(G357)+H357-I357)</f>
        <v/>
      </c>
      <c r="K357" s="14" t="n"/>
      <c r="L357" s="14" t="n"/>
      <c r="M357" s="14">
        <f>IF(A357="","",ROUND(SUMIFS(Hareketler!$E$5:$E$3004,Hareketler!$B$5:$B$3004,A357,Hareketler!$D$5:$D$3004,"Çıkış",Hareketler!$A$5:$A$3004,"&gt;="&amp;(TODAY()-30))/30,2))</f>
        <v/>
      </c>
      <c r="N357" s="14">
        <f>IF(A357="","",ROUNDUP(M357*N(K357)+N(L357),0))</f>
        <v/>
      </c>
      <c r="O357" s="14">
        <f>IF(A357="","",IF(J357&lt;=0,"TÜKENDİ",IF(J357&lt;=N357,"SİPARİŞ VER","yeterli")))</f>
        <v/>
      </c>
      <c r="P357" s="15">
        <f>IF(A357="","",J357*N(E357))</f>
        <v/>
      </c>
      <c r="Q357" s="16">
        <f>IF(OR(A357="",N(F357)=0),"",(F357-E357)/F357)</f>
        <v/>
      </c>
      <c r="R357" s="15">
        <f>IF(A357="","",J357*N(F357))</f>
        <v/>
      </c>
    </row>
    <row r="358">
      <c r="A358" s="14" t="n"/>
      <c r="B358" s="14" t="n"/>
      <c r="C358" s="14" t="n"/>
      <c r="D358" s="14" t="n"/>
      <c r="E358" s="15" t="n"/>
      <c r="F358" s="15" t="n"/>
      <c r="G358" s="14" t="n"/>
      <c r="H358" s="14">
        <f>IF(A358="","",SUMIFS(Hareketler!$E$5:$E$3004,Hareketler!$B$5:$B$3004,A358,Hareketler!$D$5:$D$3004,"Giriş")+SUMIFS(Hareketler!$E$5:$E$3004,Hareketler!$B$5:$B$3004,A358,Hareketler!$D$5:$D$3004,"İade girişi"))</f>
        <v/>
      </c>
      <c r="I358" s="14">
        <f>IF(A358="","",SUMIFS(Hareketler!$E$5:$E$3004,Hareketler!$B$5:$B$3004,A358,Hareketler!$D$5:$D$3004,"Çıkış")+SUMIFS(Hareketler!$E$5:$E$3004,Hareketler!$B$5:$B$3004,A358,Hareketler!$D$5:$D$3004,"Fire / kayıp"))</f>
        <v/>
      </c>
      <c r="J358" s="14">
        <f>IF(A358="","",N(G358)+H358-I358)</f>
        <v/>
      </c>
      <c r="K358" s="14" t="n"/>
      <c r="L358" s="14" t="n"/>
      <c r="M358" s="14">
        <f>IF(A358="","",ROUND(SUMIFS(Hareketler!$E$5:$E$3004,Hareketler!$B$5:$B$3004,A358,Hareketler!$D$5:$D$3004,"Çıkış",Hareketler!$A$5:$A$3004,"&gt;="&amp;(TODAY()-30))/30,2))</f>
        <v/>
      </c>
      <c r="N358" s="14">
        <f>IF(A358="","",ROUNDUP(M358*N(K358)+N(L358),0))</f>
        <v/>
      </c>
      <c r="O358" s="14">
        <f>IF(A358="","",IF(J358&lt;=0,"TÜKENDİ",IF(J358&lt;=N358,"SİPARİŞ VER","yeterli")))</f>
        <v/>
      </c>
      <c r="P358" s="15">
        <f>IF(A358="","",J358*N(E358))</f>
        <v/>
      </c>
      <c r="Q358" s="16">
        <f>IF(OR(A358="",N(F358)=0),"",(F358-E358)/F358)</f>
        <v/>
      </c>
      <c r="R358" s="15">
        <f>IF(A358="","",J358*N(F358))</f>
        <v/>
      </c>
    </row>
    <row r="359">
      <c r="A359" s="14" t="n"/>
      <c r="B359" s="14" t="n"/>
      <c r="C359" s="14" t="n"/>
      <c r="D359" s="14" t="n"/>
      <c r="E359" s="15" t="n"/>
      <c r="F359" s="15" t="n"/>
      <c r="G359" s="14" t="n"/>
      <c r="H359" s="14">
        <f>IF(A359="","",SUMIFS(Hareketler!$E$5:$E$3004,Hareketler!$B$5:$B$3004,A359,Hareketler!$D$5:$D$3004,"Giriş")+SUMIFS(Hareketler!$E$5:$E$3004,Hareketler!$B$5:$B$3004,A359,Hareketler!$D$5:$D$3004,"İade girişi"))</f>
        <v/>
      </c>
      <c r="I359" s="14">
        <f>IF(A359="","",SUMIFS(Hareketler!$E$5:$E$3004,Hareketler!$B$5:$B$3004,A359,Hareketler!$D$5:$D$3004,"Çıkış")+SUMIFS(Hareketler!$E$5:$E$3004,Hareketler!$B$5:$B$3004,A359,Hareketler!$D$5:$D$3004,"Fire / kayıp"))</f>
        <v/>
      </c>
      <c r="J359" s="14">
        <f>IF(A359="","",N(G359)+H359-I359)</f>
        <v/>
      </c>
      <c r="K359" s="14" t="n"/>
      <c r="L359" s="14" t="n"/>
      <c r="M359" s="14">
        <f>IF(A359="","",ROUND(SUMIFS(Hareketler!$E$5:$E$3004,Hareketler!$B$5:$B$3004,A359,Hareketler!$D$5:$D$3004,"Çıkış",Hareketler!$A$5:$A$3004,"&gt;="&amp;(TODAY()-30))/30,2))</f>
        <v/>
      </c>
      <c r="N359" s="14">
        <f>IF(A359="","",ROUNDUP(M359*N(K359)+N(L359),0))</f>
        <v/>
      </c>
      <c r="O359" s="14">
        <f>IF(A359="","",IF(J359&lt;=0,"TÜKENDİ",IF(J359&lt;=N359,"SİPARİŞ VER","yeterli")))</f>
        <v/>
      </c>
      <c r="P359" s="15">
        <f>IF(A359="","",J359*N(E359))</f>
        <v/>
      </c>
      <c r="Q359" s="16">
        <f>IF(OR(A359="",N(F359)=0),"",(F359-E359)/F359)</f>
        <v/>
      </c>
      <c r="R359" s="15">
        <f>IF(A359="","",J359*N(F359))</f>
        <v/>
      </c>
    </row>
    <row r="360">
      <c r="A360" s="14" t="n"/>
      <c r="B360" s="14" t="n"/>
      <c r="C360" s="14" t="n"/>
      <c r="D360" s="14" t="n"/>
      <c r="E360" s="15" t="n"/>
      <c r="F360" s="15" t="n"/>
      <c r="G360" s="14" t="n"/>
      <c r="H360" s="14">
        <f>IF(A360="","",SUMIFS(Hareketler!$E$5:$E$3004,Hareketler!$B$5:$B$3004,A360,Hareketler!$D$5:$D$3004,"Giriş")+SUMIFS(Hareketler!$E$5:$E$3004,Hareketler!$B$5:$B$3004,A360,Hareketler!$D$5:$D$3004,"İade girişi"))</f>
        <v/>
      </c>
      <c r="I360" s="14">
        <f>IF(A360="","",SUMIFS(Hareketler!$E$5:$E$3004,Hareketler!$B$5:$B$3004,A360,Hareketler!$D$5:$D$3004,"Çıkış")+SUMIFS(Hareketler!$E$5:$E$3004,Hareketler!$B$5:$B$3004,A360,Hareketler!$D$5:$D$3004,"Fire / kayıp"))</f>
        <v/>
      </c>
      <c r="J360" s="14">
        <f>IF(A360="","",N(G360)+H360-I360)</f>
        <v/>
      </c>
      <c r="K360" s="14" t="n"/>
      <c r="L360" s="14" t="n"/>
      <c r="M360" s="14">
        <f>IF(A360="","",ROUND(SUMIFS(Hareketler!$E$5:$E$3004,Hareketler!$B$5:$B$3004,A360,Hareketler!$D$5:$D$3004,"Çıkış",Hareketler!$A$5:$A$3004,"&gt;="&amp;(TODAY()-30))/30,2))</f>
        <v/>
      </c>
      <c r="N360" s="14">
        <f>IF(A360="","",ROUNDUP(M360*N(K360)+N(L360),0))</f>
        <v/>
      </c>
      <c r="O360" s="14">
        <f>IF(A360="","",IF(J360&lt;=0,"TÜKENDİ",IF(J360&lt;=N360,"SİPARİŞ VER","yeterli")))</f>
        <v/>
      </c>
      <c r="P360" s="15">
        <f>IF(A360="","",J360*N(E360))</f>
        <v/>
      </c>
      <c r="Q360" s="16">
        <f>IF(OR(A360="",N(F360)=0),"",(F360-E360)/F360)</f>
        <v/>
      </c>
      <c r="R360" s="15">
        <f>IF(A360="","",J360*N(F360))</f>
        <v/>
      </c>
    </row>
    <row r="361">
      <c r="A361" s="14" t="n"/>
      <c r="B361" s="14" t="n"/>
      <c r="C361" s="14" t="n"/>
      <c r="D361" s="14" t="n"/>
      <c r="E361" s="15" t="n"/>
      <c r="F361" s="15" t="n"/>
      <c r="G361" s="14" t="n"/>
      <c r="H361" s="14">
        <f>IF(A361="","",SUMIFS(Hareketler!$E$5:$E$3004,Hareketler!$B$5:$B$3004,A361,Hareketler!$D$5:$D$3004,"Giriş")+SUMIFS(Hareketler!$E$5:$E$3004,Hareketler!$B$5:$B$3004,A361,Hareketler!$D$5:$D$3004,"İade girişi"))</f>
        <v/>
      </c>
      <c r="I361" s="14">
        <f>IF(A361="","",SUMIFS(Hareketler!$E$5:$E$3004,Hareketler!$B$5:$B$3004,A361,Hareketler!$D$5:$D$3004,"Çıkış")+SUMIFS(Hareketler!$E$5:$E$3004,Hareketler!$B$5:$B$3004,A361,Hareketler!$D$5:$D$3004,"Fire / kayıp"))</f>
        <v/>
      </c>
      <c r="J361" s="14">
        <f>IF(A361="","",N(G361)+H361-I361)</f>
        <v/>
      </c>
      <c r="K361" s="14" t="n"/>
      <c r="L361" s="14" t="n"/>
      <c r="M361" s="14">
        <f>IF(A361="","",ROUND(SUMIFS(Hareketler!$E$5:$E$3004,Hareketler!$B$5:$B$3004,A361,Hareketler!$D$5:$D$3004,"Çıkış",Hareketler!$A$5:$A$3004,"&gt;="&amp;(TODAY()-30))/30,2))</f>
        <v/>
      </c>
      <c r="N361" s="14">
        <f>IF(A361="","",ROUNDUP(M361*N(K361)+N(L361),0))</f>
        <v/>
      </c>
      <c r="O361" s="14">
        <f>IF(A361="","",IF(J361&lt;=0,"TÜKENDİ",IF(J361&lt;=N361,"SİPARİŞ VER","yeterli")))</f>
        <v/>
      </c>
      <c r="P361" s="15">
        <f>IF(A361="","",J361*N(E361))</f>
        <v/>
      </c>
      <c r="Q361" s="16">
        <f>IF(OR(A361="",N(F361)=0),"",(F361-E361)/F361)</f>
        <v/>
      </c>
      <c r="R361" s="15">
        <f>IF(A361="","",J361*N(F361))</f>
        <v/>
      </c>
    </row>
    <row r="362">
      <c r="A362" s="14" t="n"/>
      <c r="B362" s="14" t="n"/>
      <c r="C362" s="14" t="n"/>
      <c r="D362" s="14" t="n"/>
      <c r="E362" s="15" t="n"/>
      <c r="F362" s="15" t="n"/>
      <c r="G362" s="14" t="n"/>
      <c r="H362" s="14">
        <f>IF(A362="","",SUMIFS(Hareketler!$E$5:$E$3004,Hareketler!$B$5:$B$3004,A362,Hareketler!$D$5:$D$3004,"Giriş")+SUMIFS(Hareketler!$E$5:$E$3004,Hareketler!$B$5:$B$3004,A362,Hareketler!$D$5:$D$3004,"İade girişi"))</f>
        <v/>
      </c>
      <c r="I362" s="14">
        <f>IF(A362="","",SUMIFS(Hareketler!$E$5:$E$3004,Hareketler!$B$5:$B$3004,A362,Hareketler!$D$5:$D$3004,"Çıkış")+SUMIFS(Hareketler!$E$5:$E$3004,Hareketler!$B$5:$B$3004,A362,Hareketler!$D$5:$D$3004,"Fire / kayıp"))</f>
        <v/>
      </c>
      <c r="J362" s="14">
        <f>IF(A362="","",N(G362)+H362-I362)</f>
        <v/>
      </c>
      <c r="K362" s="14" t="n"/>
      <c r="L362" s="14" t="n"/>
      <c r="M362" s="14">
        <f>IF(A362="","",ROUND(SUMIFS(Hareketler!$E$5:$E$3004,Hareketler!$B$5:$B$3004,A362,Hareketler!$D$5:$D$3004,"Çıkış",Hareketler!$A$5:$A$3004,"&gt;="&amp;(TODAY()-30))/30,2))</f>
        <v/>
      </c>
      <c r="N362" s="14">
        <f>IF(A362="","",ROUNDUP(M362*N(K362)+N(L362),0))</f>
        <v/>
      </c>
      <c r="O362" s="14">
        <f>IF(A362="","",IF(J362&lt;=0,"TÜKENDİ",IF(J362&lt;=N362,"SİPARİŞ VER","yeterli")))</f>
        <v/>
      </c>
      <c r="P362" s="15">
        <f>IF(A362="","",J362*N(E362))</f>
        <v/>
      </c>
      <c r="Q362" s="16">
        <f>IF(OR(A362="",N(F362)=0),"",(F362-E362)/F362)</f>
        <v/>
      </c>
      <c r="R362" s="15">
        <f>IF(A362="","",J362*N(F362))</f>
        <v/>
      </c>
    </row>
    <row r="363">
      <c r="A363" s="14" t="n"/>
      <c r="B363" s="14" t="n"/>
      <c r="C363" s="14" t="n"/>
      <c r="D363" s="14" t="n"/>
      <c r="E363" s="15" t="n"/>
      <c r="F363" s="15" t="n"/>
      <c r="G363" s="14" t="n"/>
      <c r="H363" s="14">
        <f>IF(A363="","",SUMIFS(Hareketler!$E$5:$E$3004,Hareketler!$B$5:$B$3004,A363,Hareketler!$D$5:$D$3004,"Giriş")+SUMIFS(Hareketler!$E$5:$E$3004,Hareketler!$B$5:$B$3004,A363,Hareketler!$D$5:$D$3004,"İade girişi"))</f>
        <v/>
      </c>
      <c r="I363" s="14">
        <f>IF(A363="","",SUMIFS(Hareketler!$E$5:$E$3004,Hareketler!$B$5:$B$3004,A363,Hareketler!$D$5:$D$3004,"Çıkış")+SUMIFS(Hareketler!$E$5:$E$3004,Hareketler!$B$5:$B$3004,A363,Hareketler!$D$5:$D$3004,"Fire / kayıp"))</f>
        <v/>
      </c>
      <c r="J363" s="14">
        <f>IF(A363="","",N(G363)+H363-I363)</f>
        <v/>
      </c>
      <c r="K363" s="14" t="n"/>
      <c r="L363" s="14" t="n"/>
      <c r="M363" s="14">
        <f>IF(A363="","",ROUND(SUMIFS(Hareketler!$E$5:$E$3004,Hareketler!$B$5:$B$3004,A363,Hareketler!$D$5:$D$3004,"Çıkış",Hareketler!$A$5:$A$3004,"&gt;="&amp;(TODAY()-30))/30,2))</f>
        <v/>
      </c>
      <c r="N363" s="14">
        <f>IF(A363="","",ROUNDUP(M363*N(K363)+N(L363),0))</f>
        <v/>
      </c>
      <c r="O363" s="14">
        <f>IF(A363="","",IF(J363&lt;=0,"TÜKENDİ",IF(J363&lt;=N363,"SİPARİŞ VER","yeterli")))</f>
        <v/>
      </c>
      <c r="P363" s="15">
        <f>IF(A363="","",J363*N(E363))</f>
        <v/>
      </c>
      <c r="Q363" s="16">
        <f>IF(OR(A363="",N(F363)=0),"",(F363-E363)/F363)</f>
        <v/>
      </c>
      <c r="R363" s="15">
        <f>IF(A363="","",J363*N(F363))</f>
        <v/>
      </c>
    </row>
    <row r="364">
      <c r="A364" s="14" t="n"/>
      <c r="B364" s="14" t="n"/>
      <c r="C364" s="14" t="n"/>
      <c r="D364" s="14" t="n"/>
      <c r="E364" s="15" t="n"/>
      <c r="F364" s="15" t="n"/>
      <c r="G364" s="14" t="n"/>
      <c r="H364" s="14">
        <f>IF(A364="","",SUMIFS(Hareketler!$E$5:$E$3004,Hareketler!$B$5:$B$3004,A364,Hareketler!$D$5:$D$3004,"Giriş")+SUMIFS(Hareketler!$E$5:$E$3004,Hareketler!$B$5:$B$3004,A364,Hareketler!$D$5:$D$3004,"İade girişi"))</f>
        <v/>
      </c>
      <c r="I364" s="14">
        <f>IF(A364="","",SUMIFS(Hareketler!$E$5:$E$3004,Hareketler!$B$5:$B$3004,A364,Hareketler!$D$5:$D$3004,"Çıkış")+SUMIFS(Hareketler!$E$5:$E$3004,Hareketler!$B$5:$B$3004,A364,Hareketler!$D$5:$D$3004,"Fire / kayıp"))</f>
        <v/>
      </c>
      <c r="J364" s="14">
        <f>IF(A364="","",N(G364)+H364-I364)</f>
        <v/>
      </c>
      <c r="K364" s="14" t="n"/>
      <c r="L364" s="14" t="n"/>
      <c r="M364" s="14">
        <f>IF(A364="","",ROUND(SUMIFS(Hareketler!$E$5:$E$3004,Hareketler!$B$5:$B$3004,A364,Hareketler!$D$5:$D$3004,"Çıkış",Hareketler!$A$5:$A$3004,"&gt;="&amp;(TODAY()-30))/30,2))</f>
        <v/>
      </c>
      <c r="N364" s="14">
        <f>IF(A364="","",ROUNDUP(M364*N(K364)+N(L364),0))</f>
        <v/>
      </c>
      <c r="O364" s="14">
        <f>IF(A364="","",IF(J364&lt;=0,"TÜKENDİ",IF(J364&lt;=N364,"SİPARİŞ VER","yeterli")))</f>
        <v/>
      </c>
      <c r="P364" s="15">
        <f>IF(A364="","",J364*N(E364))</f>
        <v/>
      </c>
      <c r="Q364" s="16">
        <f>IF(OR(A364="",N(F364)=0),"",(F364-E364)/F364)</f>
        <v/>
      </c>
      <c r="R364" s="15">
        <f>IF(A364="","",J364*N(F364))</f>
        <v/>
      </c>
    </row>
    <row r="365">
      <c r="A365" s="14" t="n"/>
      <c r="B365" s="14" t="n"/>
      <c r="C365" s="14" t="n"/>
      <c r="D365" s="14" t="n"/>
      <c r="E365" s="15" t="n"/>
      <c r="F365" s="15" t="n"/>
      <c r="G365" s="14" t="n"/>
      <c r="H365" s="14">
        <f>IF(A365="","",SUMIFS(Hareketler!$E$5:$E$3004,Hareketler!$B$5:$B$3004,A365,Hareketler!$D$5:$D$3004,"Giriş")+SUMIFS(Hareketler!$E$5:$E$3004,Hareketler!$B$5:$B$3004,A365,Hareketler!$D$5:$D$3004,"İade girişi"))</f>
        <v/>
      </c>
      <c r="I365" s="14">
        <f>IF(A365="","",SUMIFS(Hareketler!$E$5:$E$3004,Hareketler!$B$5:$B$3004,A365,Hareketler!$D$5:$D$3004,"Çıkış")+SUMIFS(Hareketler!$E$5:$E$3004,Hareketler!$B$5:$B$3004,A365,Hareketler!$D$5:$D$3004,"Fire / kayıp"))</f>
        <v/>
      </c>
      <c r="J365" s="14">
        <f>IF(A365="","",N(G365)+H365-I365)</f>
        <v/>
      </c>
      <c r="K365" s="14" t="n"/>
      <c r="L365" s="14" t="n"/>
      <c r="M365" s="14">
        <f>IF(A365="","",ROUND(SUMIFS(Hareketler!$E$5:$E$3004,Hareketler!$B$5:$B$3004,A365,Hareketler!$D$5:$D$3004,"Çıkış",Hareketler!$A$5:$A$3004,"&gt;="&amp;(TODAY()-30))/30,2))</f>
        <v/>
      </c>
      <c r="N365" s="14">
        <f>IF(A365="","",ROUNDUP(M365*N(K365)+N(L365),0))</f>
        <v/>
      </c>
      <c r="O365" s="14">
        <f>IF(A365="","",IF(J365&lt;=0,"TÜKENDİ",IF(J365&lt;=N365,"SİPARİŞ VER","yeterli")))</f>
        <v/>
      </c>
      <c r="P365" s="15">
        <f>IF(A365="","",J365*N(E365))</f>
        <v/>
      </c>
      <c r="Q365" s="16">
        <f>IF(OR(A365="",N(F365)=0),"",(F365-E365)/F365)</f>
        <v/>
      </c>
      <c r="R365" s="15">
        <f>IF(A365="","",J365*N(F365))</f>
        <v/>
      </c>
    </row>
    <row r="366">
      <c r="A366" s="14" t="n"/>
      <c r="B366" s="14" t="n"/>
      <c r="C366" s="14" t="n"/>
      <c r="D366" s="14" t="n"/>
      <c r="E366" s="15" t="n"/>
      <c r="F366" s="15" t="n"/>
      <c r="G366" s="14" t="n"/>
      <c r="H366" s="14">
        <f>IF(A366="","",SUMIFS(Hareketler!$E$5:$E$3004,Hareketler!$B$5:$B$3004,A366,Hareketler!$D$5:$D$3004,"Giriş")+SUMIFS(Hareketler!$E$5:$E$3004,Hareketler!$B$5:$B$3004,A366,Hareketler!$D$5:$D$3004,"İade girişi"))</f>
        <v/>
      </c>
      <c r="I366" s="14">
        <f>IF(A366="","",SUMIFS(Hareketler!$E$5:$E$3004,Hareketler!$B$5:$B$3004,A366,Hareketler!$D$5:$D$3004,"Çıkış")+SUMIFS(Hareketler!$E$5:$E$3004,Hareketler!$B$5:$B$3004,A366,Hareketler!$D$5:$D$3004,"Fire / kayıp"))</f>
        <v/>
      </c>
      <c r="J366" s="14">
        <f>IF(A366="","",N(G366)+H366-I366)</f>
        <v/>
      </c>
      <c r="K366" s="14" t="n"/>
      <c r="L366" s="14" t="n"/>
      <c r="M366" s="14">
        <f>IF(A366="","",ROUND(SUMIFS(Hareketler!$E$5:$E$3004,Hareketler!$B$5:$B$3004,A366,Hareketler!$D$5:$D$3004,"Çıkış",Hareketler!$A$5:$A$3004,"&gt;="&amp;(TODAY()-30))/30,2))</f>
        <v/>
      </c>
      <c r="N366" s="14">
        <f>IF(A366="","",ROUNDUP(M366*N(K366)+N(L366),0))</f>
        <v/>
      </c>
      <c r="O366" s="14">
        <f>IF(A366="","",IF(J366&lt;=0,"TÜKENDİ",IF(J366&lt;=N366,"SİPARİŞ VER","yeterli")))</f>
        <v/>
      </c>
      <c r="P366" s="15">
        <f>IF(A366="","",J366*N(E366))</f>
        <v/>
      </c>
      <c r="Q366" s="16">
        <f>IF(OR(A366="",N(F366)=0),"",(F366-E366)/F366)</f>
        <v/>
      </c>
      <c r="R366" s="15">
        <f>IF(A366="","",J366*N(F366))</f>
        <v/>
      </c>
    </row>
    <row r="367">
      <c r="A367" s="14" t="n"/>
      <c r="B367" s="14" t="n"/>
      <c r="C367" s="14" t="n"/>
      <c r="D367" s="14" t="n"/>
      <c r="E367" s="15" t="n"/>
      <c r="F367" s="15" t="n"/>
      <c r="G367" s="14" t="n"/>
      <c r="H367" s="14">
        <f>IF(A367="","",SUMIFS(Hareketler!$E$5:$E$3004,Hareketler!$B$5:$B$3004,A367,Hareketler!$D$5:$D$3004,"Giriş")+SUMIFS(Hareketler!$E$5:$E$3004,Hareketler!$B$5:$B$3004,A367,Hareketler!$D$5:$D$3004,"İade girişi"))</f>
        <v/>
      </c>
      <c r="I367" s="14">
        <f>IF(A367="","",SUMIFS(Hareketler!$E$5:$E$3004,Hareketler!$B$5:$B$3004,A367,Hareketler!$D$5:$D$3004,"Çıkış")+SUMIFS(Hareketler!$E$5:$E$3004,Hareketler!$B$5:$B$3004,A367,Hareketler!$D$5:$D$3004,"Fire / kayıp"))</f>
        <v/>
      </c>
      <c r="J367" s="14">
        <f>IF(A367="","",N(G367)+H367-I367)</f>
        <v/>
      </c>
      <c r="K367" s="14" t="n"/>
      <c r="L367" s="14" t="n"/>
      <c r="M367" s="14">
        <f>IF(A367="","",ROUND(SUMIFS(Hareketler!$E$5:$E$3004,Hareketler!$B$5:$B$3004,A367,Hareketler!$D$5:$D$3004,"Çıkış",Hareketler!$A$5:$A$3004,"&gt;="&amp;(TODAY()-30))/30,2))</f>
        <v/>
      </c>
      <c r="N367" s="14">
        <f>IF(A367="","",ROUNDUP(M367*N(K367)+N(L367),0))</f>
        <v/>
      </c>
      <c r="O367" s="14">
        <f>IF(A367="","",IF(J367&lt;=0,"TÜKENDİ",IF(J367&lt;=N367,"SİPARİŞ VER","yeterli")))</f>
        <v/>
      </c>
      <c r="P367" s="15">
        <f>IF(A367="","",J367*N(E367))</f>
        <v/>
      </c>
      <c r="Q367" s="16">
        <f>IF(OR(A367="",N(F367)=0),"",(F367-E367)/F367)</f>
        <v/>
      </c>
      <c r="R367" s="15">
        <f>IF(A367="","",J367*N(F367))</f>
        <v/>
      </c>
    </row>
    <row r="368">
      <c r="A368" s="14" t="n"/>
      <c r="B368" s="14" t="n"/>
      <c r="C368" s="14" t="n"/>
      <c r="D368" s="14" t="n"/>
      <c r="E368" s="15" t="n"/>
      <c r="F368" s="15" t="n"/>
      <c r="G368" s="14" t="n"/>
      <c r="H368" s="14">
        <f>IF(A368="","",SUMIFS(Hareketler!$E$5:$E$3004,Hareketler!$B$5:$B$3004,A368,Hareketler!$D$5:$D$3004,"Giriş")+SUMIFS(Hareketler!$E$5:$E$3004,Hareketler!$B$5:$B$3004,A368,Hareketler!$D$5:$D$3004,"İade girişi"))</f>
        <v/>
      </c>
      <c r="I368" s="14">
        <f>IF(A368="","",SUMIFS(Hareketler!$E$5:$E$3004,Hareketler!$B$5:$B$3004,A368,Hareketler!$D$5:$D$3004,"Çıkış")+SUMIFS(Hareketler!$E$5:$E$3004,Hareketler!$B$5:$B$3004,A368,Hareketler!$D$5:$D$3004,"Fire / kayıp"))</f>
        <v/>
      </c>
      <c r="J368" s="14">
        <f>IF(A368="","",N(G368)+H368-I368)</f>
        <v/>
      </c>
      <c r="K368" s="14" t="n"/>
      <c r="L368" s="14" t="n"/>
      <c r="M368" s="14">
        <f>IF(A368="","",ROUND(SUMIFS(Hareketler!$E$5:$E$3004,Hareketler!$B$5:$B$3004,A368,Hareketler!$D$5:$D$3004,"Çıkış",Hareketler!$A$5:$A$3004,"&gt;="&amp;(TODAY()-30))/30,2))</f>
        <v/>
      </c>
      <c r="N368" s="14">
        <f>IF(A368="","",ROUNDUP(M368*N(K368)+N(L368),0))</f>
        <v/>
      </c>
      <c r="O368" s="14">
        <f>IF(A368="","",IF(J368&lt;=0,"TÜKENDİ",IF(J368&lt;=N368,"SİPARİŞ VER","yeterli")))</f>
        <v/>
      </c>
      <c r="P368" s="15">
        <f>IF(A368="","",J368*N(E368))</f>
        <v/>
      </c>
      <c r="Q368" s="16">
        <f>IF(OR(A368="",N(F368)=0),"",(F368-E368)/F368)</f>
        <v/>
      </c>
      <c r="R368" s="15">
        <f>IF(A368="","",J368*N(F368))</f>
        <v/>
      </c>
    </row>
    <row r="369">
      <c r="A369" s="14" t="n"/>
      <c r="B369" s="14" t="n"/>
      <c r="C369" s="14" t="n"/>
      <c r="D369" s="14" t="n"/>
      <c r="E369" s="15" t="n"/>
      <c r="F369" s="15" t="n"/>
      <c r="G369" s="14" t="n"/>
      <c r="H369" s="14">
        <f>IF(A369="","",SUMIFS(Hareketler!$E$5:$E$3004,Hareketler!$B$5:$B$3004,A369,Hareketler!$D$5:$D$3004,"Giriş")+SUMIFS(Hareketler!$E$5:$E$3004,Hareketler!$B$5:$B$3004,A369,Hareketler!$D$5:$D$3004,"İade girişi"))</f>
        <v/>
      </c>
      <c r="I369" s="14">
        <f>IF(A369="","",SUMIFS(Hareketler!$E$5:$E$3004,Hareketler!$B$5:$B$3004,A369,Hareketler!$D$5:$D$3004,"Çıkış")+SUMIFS(Hareketler!$E$5:$E$3004,Hareketler!$B$5:$B$3004,A369,Hareketler!$D$5:$D$3004,"Fire / kayıp"))</f>
        <v/>
      </c>
      <c r="J369" s="14">
        <f>IF(A369="","",N(G369)+H369-I369)</f>
        <v/>
      </c>
      <c r="K369" s="14" t="n"/>
      <c r="L369" s="14" t="n"/>
      <c r="M369" s="14">
        <f>IF(A369="","",ROUND(SUMIFS(Hareketler!$E$5:$E$3004,Hareketler!$B$5:$B$3004,A369,Hareketler!$D$5:$D$3004,"Çıkış",Hareketler!$A$5:$A$3004,"&gt;="&amp;(TODAY()-30))/30,2))</f>
        <v/>
      </c>
      <c r="N369" s="14">
        <f>IF(A369="","",ROUNDUP(M369*N(K369)+N(L369),0))</f>
        <v/>
      </c>
      <c r="O369" s="14">
        <f>IF(A369="","",IF(J369&lt;=0,"TÜKENDİ",IF(J369&lt;=N369,"SİPARİŞ VER","yeterli")))</f>
        <v/>
      </c>
      <c r="P369" s="15">
        <f>IF(A369="","",J369*N(E369))</f>
        <v/>
      </c>
      <c r="Q369" s="16">
        <f>IF(OR(A369="",N(F369)=0),"",(F369-E369)/F369)</f>
        <v/>
      </c>
      <c r="R369" s="15">
        <f>IF(A369="","",J369*N(F369))</f>
        <v/>
      </c>
    </row>
    <row r="370">
      <c r="A370" s="14" t="n"/>
      <c r="B370" s="14" t="n"/>
      <c r="C370" s="14" t="n"/>
      <c r="D370" s="14" t="n"/>
      <c r="E370" s="15" t="n"/>
      <c r="F370" s="15" t="n"/>
      <c r="G370" s="14" t="n"/>
      <c r="H370" s="14">
        <f>IF(A370="","",SUMIFS(Hareketler!$E$5:$E$3004,Hareketler!$B$5:$B$3004,A370,Hareketler!$D$5:$D$3004,"Giriş")+SUMIFS(Hareketler!$E$5:$E$3004,Hareketler!$B$5:$B$3004,A370,Hareketler!$D$5:$D$3004,"İade girişi"))</f>
        <v/>
      </c>
      <c r="I370" s="14">
        <f>IF(A370="","",SUMIFS(Hareketler!$E$5:$E$3004,Hareketler!$B$5:$B$3004,A370,Hareketler!$D$5:$D$3004,"Çıkış")+SUMIFS(Hareketler!$E$5:$E$3004,Hareketler!$B$5:$B$3004,A370,Hareketler!$D$5:$D$3004,"Fire / kayıp"))</f>
        <v/>
      </c>
      <c r="J370" s="14">
        <f>IF(A370="","",N(G370)+H370-I370)</f>
        <v/>
      </c>
      <c r="K370" s="14" t="n"/>
      <c r="L370" s="14" t="n"/>
      <c r="M370" s="14">
        <f>IF(A370="","",ROUND(SUMIFS(Hareketler!$E$5:$E$3004,Hareketler!$B$5:$B$3004,A370,Hareketler!$D$5:$D$3004,"Çıkış",Hareketler!$A$5:$A$3004,"&gt;="&amp;(TODAY()-30))/30,2))</f>
        <v/>
      </c>
      <c r="N370" s="14">
        <f>IF(A370="","",ROUNDUP(M370*N(K370)+N(L370),0))</f>
        <v/>
      </c>
      <c r="O370" s="14">
        <f>IF(A370="","",IF(J370&lt;=0,"TÜKENDİ",IF(J370&lt;=N370,"SİPARİŞ VER","yeterli")))</f>
        <v/>
      </c>
      <c r="P370" s="15">
        <f>IF(A370="","",J370*N(E370))</f>
        <v/>
      </c>
      <c r="Q370" s="16">
        <f>IF(OR(A370="",N(F370)=0),"",(F370-E370)/F370)</f>
        <v/>
      </c>
      <c r="R370" s="15">
        <f>IF(A370="","",J370*N(F370))</f>
        <v/>
      </c>
    </row>
    <row r="371">
      <c r="A371" s="14" t="n"/>
      <c r="B371" s="14" t="n"/>
      <c r="C371" s="14" t="n"/>
      <c r="D371" s="14" t="n"/>
      <c r="E371" s="15" t="n"/>
      <c r="F371" s="15" t="n"/>
      <c r="G371" s="14" t="n"/>
      <c r="H371" s="14">
        <f>IF(A371="","",SUMIFS(Hareketler!$E$5:$E$3004,Hareketler!$B$5:$B$3004,A371,Hareketler!$D$5:$D$3004,"Giriş")+SUMIFS(Hareketler!$E$5:$E$3004,Hareketler!$B$5:$B$3004,A371,Hareketler!$D$5:$D$3004,"İade girişi"))</f>
        <v/>
      </c>
      <c r="I371" s="14">
        <f>IF(A371="","",SUMIFS(Hareketler!$E$5:$E$3004,Hareketler!$B$5:$B$3004,A371,Hareketler!$D$5:$D$3004,"Çıkış")+SUMIFS(Hareketler!$E$5:$E$3004,Hareketler!$B$5:$B$3004,A371,Hareketler!$D$5:$D$3004,"Fire / kayıp"))</f>
        <v/>
      </c>
      <c r="J371" s="14">
        <f>IF(A371="","",N(G371)+H371-I371)</f>
        <v/>
      </c>
      <c r="K371" s="14" t="n"/>
      <c r="L371" s="14" t="n"/>
      <c r="M371" s="14">
        <f>IF(A371="","",ROUND(SUMIFS(Hareketler!$E$5:$E$3004,Hareketler!$B$5:$B$3004,A371,Hareketler!$D$5:$D$3004,"Çıkış",Hareketler!$A$5:$A$3004,"&gt;="&amp;(TODAY()-30))/30,2))</f>
        <v/>
      </c>
      <c r="N371" s="14">
        <f>IF(A371="","",ROUNDUP(M371*N(K371)+N(L371),0))</f>
        <v/>
      </c>
      <c r="O371" s="14">
        <f>IF(A371="","",IF(J371&lt;=0,"TÜKENDİ",IF(J371&lt;=N371,"SİPARİŞ VER","yeterli")))</f>
        <v/>
      </c>
      <c r="P371" s="15">
        <f>IF(A371="","",J371*N(E371))</f>
        <v/>
      </c>
      <c r="Q371" s="16">
        <f>IF(OR(A371="",N(F371)=0),"",(F371-E371)/F371)</f>
        <v/>
      </c>
      <c r="R371" s="15">
        <f>IF(A371="","",J371*N(F371))</f>
        <v/>
      </c>
    </row>
    <row r="372">
      <c r="A372" s="14" t="n"/>
      <c r="B372" s="14" t="n"/>
      <c r="C372" s="14" t="n"/>
      <c r="D372" s="14" t="n"/>
      <c r="E372" s="15" t="n"/>
      <c r="F372" s="15" t="n"/>
      <c r="G372" s="14" t="n"/>
      <c r="H372" s="14">
        <f>IF(A372="","",SUMIFS(Hareketler!$E$5:$E$3004,Hareketler!$B$5:$B$3004,A372,Hareketler!$D$5:$D$3004,"Giriş")+SUMIFS(Hareketler!$E$5:$E$3004,Hareketler!$B$5:$B$3004,A372,Hareketler!$D$5:$D$3004,"İade girişi"))</f>
        <v/>
      </c>
      <c r="I372" s="14">
        <f>IF(A372="","",SUMIFS(Hareketler!$E$5:$E$3004,Hareketler!$B$5:$B$3004,A372,Hareketler!$D$5:$D$3004,"Çıkış")+SUMIFS(Hareketler!$E$5:$E$3004,Hareketler!$B$5:$B$3004,A372,Hareketler!$D$5:$D$3004,"Fire / kayıp"))</f>
        <v/>
      </c>
      <c r="J372" s="14">
        <f>IF(A372="","",N(G372)+H372-I372)</f>
        <v/>
      </c>
      <c r="K372" s="14" t="n"/>
      <c r="L372" s="14" t="n"/>
      <c r="M372" s="14">
        <f>IF(A372="","",ROUND(SUMIFS(Hareketler!$E$5:$E$3004,Hareketler!$B$5:$B$3004,A372,Hareketler!$D$5:$D$3004,"Çıkış",Hareketler!$A$5:$A$3004,"&gt;="&amp;(TODAY()-30))/30,2))</f>
        <v/>
      </c>
      <c r="N372" s="14">
        <f>IF(A372="","",ROUNDUP(M372*N(K372)+N(L372),0))</f>
        <v/>
      </c>
      <c r="O372" s="14">
        <f>IF(A372="","",IF(J372&lt;=0,"TÜKENDİ",IF(J372&lt;=N372,"SİPARİŞ VER","yeterli")))</f>
        <v/>
      </c>
      <c r="P372" s="15">
        <f>IF(A372="","",J372*N(E372))</f>
        <v/>
      </c>
      <c r="Q372" s="16">
        <f>IF(OR(A372="",N(F372)=0),"",(F372-E372)/F372)</f>
        <v/>
      </c>
      <c r="R372" s="15">
        <f>IF(A372="","",J372*N(F372))</f>
        <v/>
      </c>
    </row>
    <row r="373">
      <c r="A373" s="14" t="n"/>
      <c r="B373" s="14" t="n"/>
      <c r="C373" s="14" t="n"/>
      <c r="D373" s="14" t="n"/>
      <c r="E373" s="15" t="n"/>
      <c r="F373" s="15" t="n"/>
      <c r="G373" s="14" t="n"/>
      <c r="H373" s="14">
        <f>IF(A373="","",SUMIFS(Hareketler!$E$5:$E$3004,Hareketler!$B$5:$B$3004,A373,Hareketler!$D$5:$D$3004,"Giriş")+SUMIFS(Hareketler!$E$5:$E$3004,Hareketler!$B$5:$B$3004,A373,Hareketler!$D$5:$D$3004,"İade girişi"))</f>
        <v/>
      </c>
      <c r="I373" s="14">
        <f>IF(A373="","",SUMIFS(Hareketler!$E$5:$E$3004,Hareketler!$B$5:$B$3004,A373,Hareketler!$D$5:$D$3004,"Çıkış")+SUMIFS(Hareketler!$E$5:$E$3004,Hareketler!$B$5:$B$3004,A373,Hareketler!$D$5:$D$3004,"Fire / kayıp"))</f>
        <v/>
      </c>
      <c r="J373" s="14">
        <f>IF(A373="","",N(G373)+H373-I373)</f>
        <v/>
      </c>
      <c r="K373" s="14" t="n"/>
      <c r="L373" s="14" t="n"/>
      <c r="M373" s="14">
        <f>IF(A373="","",ROUND(SUMIFS(Hareketler!$E$5:$E$3004,Hareketler!$B$5:$B$3004,A373,Hareketler!$D$5:$D$3004,"Çıkış",Hareketler!$A$5:$A$3004,"&gt;="&amp;(TODAY()-30))/30,2))</f>
        <v/>
      </c>
      <c r="N373" s="14">
        <f>IF(A373="","",ROUNDUP(M373*N(K373)+N(L373),0))</f>
        <v/>
      </c>
      <c r="O373" s="14">
        <f>IF(A373="","",IF(J373&lt;=0,"TÜKENDİ",IF(J373&lt;=N373,"SİPARİŞ VER","yeterli")))</f>
        <v/>
      </c>
      <c r="P373" s="15">
        <f>IF(A373="","",J373*N(E373))</f>
        <v/>
      </c>
      <c r="Q373" s="16">
        <f>IF(OR(A373="",N(F373)=0),"",(F373-E373)/F373)</f>
        <v/>
      </c>
      <c r="R373" s="15">
        <f>IF(A373="","",J373*N(F373))</f>
        <v/>
      </c>
    </row>
    <row r="374">
      <c r="A374" s="14" t="n"/>
      <c r="B374" s="14" t="n"/>
      <c r="C374" s="14" t="n"/>
      <c r="D374" s="14" t="n"/>
      <c r="E374" s="15" t="n"/>
      <c r="F374" s="15" t="n"/>
      <c r="G374" s="14" t="n"/>
      <c r="H374" s="14">
        <f>IF(A374="","",SUMIFS(Hareketler!$E$5:$E$3004,Hareketler!$B$5:$B$3004,A374,Hareketler!$D$5:$D$3004,"Giriş")+SUMIFS(Hareketler!$E$5:$E$3004,Hareketler!$B$5:$B$3004,A374,Hareketler!$D$5:$D$3004,"İade girişi"))</f>
        <v/>
      </c>
      <c r="I374" s="14">
        <f>IF(A374="","",SUMIFS(Hareketler!$E$5:$E$3004,Hareketler!$B$5:$B$3004,A374,Hareketler!$D$5:$D$3004,"Çıkış")+SUMIFS(Hareketler!$E$5:$E$3004,Hareketler!$B$5:$B$3004,A374,Hareketler!$D$5:$D$3004,"Fire / kayıp"))</f>
        <v/>
      </c>
      <c r="J374" s="14">
        <f>IF(A374="","",N(G374)+H374-I374)</f>
        <v/>
      </c>
      <c r="K374" s="14" t="n"/>
      <c r="L374" s="14" t="n"/>
      <c r="M374" s="14">
        <f>IF(A374="","",ROUND(SUMIFS(Hareketler!$E$5:$E$3004,Hareketler!$B$5:$B$3004,A374,Hareketler!$D$5:$D$3004,"Çıkış",Hareketler!$A$5:$A$3004,"&gt;="&amp;(TODAY()-30))/30,2))</f>
        <v/>
      </c>
      <c r="N374" s="14">
        <f>IF(A374="","",ROUNDUP(M374*N(K374)+N(L374),0))</f>
        <v/>
      </c>
      <c r="O374" s="14">
        <f>IF(A374="","",IF(J374&lt;=0,"TÜKENDİ",IF(J374&lt;=N374,"SİPARİŞ VER","yeterli")))</f>
        <v/>
      </c>
      <c r="P374" s="15">
        <f>IF(A374="","",J374*N(E374))</f>
        <v/>
      </c>
      <c r="Q374" s="16">
        <f>IF(OR(A374="",N(F374)=0),"",(F374-E374)/F374)</f>
        <v/>
      </c>
      <c r="R374" s="15">
        <f>IF(A374="","",J374*N(F374))</f>
        <v/>
      </c>
    </row>
    <row r="375">
      <c r="A375" s="14" t="n"/>
      <c r="B375" s="14" t="n"/>
      <c r="C375" s="14" t="n"/>
      <c r="D375" s="14" t="n"/>
      <c r="E375" s="15" t="n"/>
      <c r="F375" s="15" t="n"/>
      <c r="G375" s="14" t="n"/>
      <c r="H375" s="14">
        <f>IF(A375="","",SUMIFS(Hareketler!$E$5:$E$3004,Hareketler!$B$5:$B$3004,A375,Hareketler!$D$5:$D$3004,"Giriş")+SUMIFS(Hareketler!$E$5:$E$3004,Hareketler!$B$5:$B$3004,A375,Hareketler!$D$5:$D$3004,"İade girişi"))</f>
        <v/>
      </c>
      <c r="I375" s="14">
        <f>IF(A375="","",SUMIFS(Hareketler!$E$5:$E$3004,Hareketler!$B$5:$B$3004,A375,Hareketler!$D$5:$D$3004,"Çıkış")+SUMIFS(Hareketler!$E$5:$E$3004,Hareketler!$B$5:$B$3004,A375,Hareketler!$D$5:$D$3004,"Fire / kayıp"))</f>
        <v/>
      </c>
      <c r="J375" s="14">
        <f>IF(A375="","",N(G375)+H375-I375)</f>
        <v/>
      </c>
      <c r="K375" s="14" t="n"/>
      <c r="L375" s="14" t="n"/>
      <c r="M375" s="14">
        <f>IF(A375="","",ROUND(SUMIFS(Hareketler!$E$5:$E$3004,Hareketler!$B$5:$B$3004,A375,Hareketler!$D$5:$D$3004,"Çıkış",Hareketler!$A$5:$A$3004,"&gt;="&amp;(TODAY()-30))/30,2))</f>
        <v/>
      </c>
      <c r="N375" s="14">
        <f>IF(A375="","",ROUNDUP(M375*N(K375)+N(L375),0))</f>
        <v/>
      </c>
      <c r="O375" s="14">
        <f>IF(A375="","",IF(J375&lt;=0,"TÜKENDİ",IF(J375&lt;=N375,"SİPARİŞ VER","yeterli")))</f>
        <v/>
      </c>
      <c r="P375" s="15">
        <f>IF(A375="","",J375*N(E375))</f>
        <v/>
      </c>
      <c r="Q375" s="16">
        <f>IF(OR(A375="",N(F375)=0),"",(F375-E375)/F375)</f>
        <v/>
      </c>
      <c r="R375" s="15">
        <f>IF(A375="","",J375*N(F375))</f>
        <v/>
      </c>
    </row>
    <row r="376">
      <c r="A376" s="14" t="n"/>
      <c r="B376" s="14" t="n"/>
      <c r="C376" s="14" t="n"/>
      <c r="D376" s="14" t="n"/>
      <c r="E376" s="15" t="n"/>
      <c r="F376" s="15" t="n"/>
      <c r="G376" s="14" t="n"/>
      <c r="H376" s="14">
        <f>IF(A376="","",SUMIFS(Hareketler!$E$5:$E$3004,Hareketler!$B$5:$B$3004,A376,Hareketler!$D$5:$D$3004,"Giriş")+SUMIFS(Hareketler!$E$5:$E$3004,Hareketler!$B$5:$B$3004,A376,Hareketler!$D$5:$D$3004,"İade girişi"))</f>
        <v/>
      </c>
      <c r="I376" s="14">
        <f>IF(A376="","",SUMIFS(Hareketler!$E$5:$E$3004,Hareketler!$B$5:$B$3004,A376,Hareketler!$D$5:$D$3004,"Çıkış")+SUMIFS(Hareketler!$E$5:$E$3004,Hareketler!$B$5:$B$3004,A376,Hareketler!$D$5:$D$3004,"Fire / kayıp"))</f>
        <v/>
      </c>
      <c r="J376" s="14">
        <f>IF(A376="","",N(G376)+H376-I376)</f>
        <v/>
      </c>
      <c r="K376" s="14" t="n"/>
      <c r="L376" s="14" t="n"/>
      <c r="M376" s="14">
        <f>IF(A376="","",ROUND(SUMIFS(Hareketler!$E$5:$E$3004,Hareketler!$B$5:$B$3004,A376,Hareketler!$D$5:$D$3004,"Çıkış",Hareketler!$A$5:$A$3004,"&gt;="&amp;(TODAY()-30))/30,2))</f>
        <v/>
      </c>
      <c r="N376" s="14">
        <f>IF(A376="","",ROUNDUP(M376*N(K376)+N(L376),0))</f>
        <v/>
      </c>
      <c r="O376" s="14">
        <f>IF(A376="","",IF(J376&lt;=0,"TÜKENDİ",IF(J376&lt;=N376,"SİPARİŞ VER","yeterli")))</f>
        <v/>
      </c>
      <c r="P376" s="15">
        <f>IF(A376="","",J376*N(E376))</f>
        <v/>
      </c>
      <c r="Q376" s="16">
        <f>IF(OR(A376="",N(F376)=0),"",(F376-E376)/F376)</f>
        <v/>
      </c>
      <c r="R376" s="15">
        <f>IF(A376="","",J376*N(F376))</f>
        <v/>
      </c>
    </row>
    <row r="377">
      <c r="A377" s="14" t="n"/>
      <c r="B377" s="14" t="n"/>
      <c r="C377" s="14" t="n"/>
      <c r="D377" s="14" t="n"/>
      <c r="E377" s="15" t="n"/>
      <c r="F377" s="15" t="n"/>
      <c r="G377" s="14" t="n"/>
      <c r="H377" s="14">
        <f>IF(A377="","",SUMIFS(Hareketler!$E$5:$E$3004,Hareketler!$B$5:$B$3004,A377,Hareketler!$D$5:$D$3004,"Giriş")+SUMIFS(Hareketler!$E$5:$E$3004,Hareketler!$B$5:$B$3004,A377,Hareketler!$D$5:$D$3004,"İade girişi"))</f>
        <v/>
      </c>
      <c r="I377" s="14">
        <f>IF(A377="","",SUMIFS(Hareketler!$E$5:$E$3004,Hareketler!$B$5:$B$3004,A377,Hareketler!$D$5:$D$3004,"Çıkış")+SUMIFS(Hareketler!$E$5:$E$3004,Hareketler!$B$5:$B$3004,A377,Hareketler!$D$5:$D$3004,"Fire / kayıp"))</f>
        <v/>
      </c>
      <c r="J377" s="14">
        <f>IF(A377="","",N(G377)+H377-I377)</f>
        <v/>
      </c>
      <c r="K377" s="14" t="n"/>
      <c r="L377" s="14" t="n"/>
      <c r="M377" s="14">
        <f>IF(A377="","",ROUND(SUMIFS(Hareketler!$E$5:$E$3004,Hareketler!$B$5:$B$3004,A377,Hareketler!$D$5:$D$3004,"Çıkış",Hareketler!$A$5:$A$3004,"&gt;="&amp;(TODAY()-30))/30,2))</f>
        <v/>
      </c>
      <c r="N377" s="14">
        <f>IF(A377="","",ROUNDUP(M377*N(K377)+N(L377),0))</f>
        <v/>
      </c>
      <c r="O377" s="14">
        <f>IF(A377="","",IF(J377&lt;=0,"TÜKENDİ",IF(J377&lt;=N377,"SİPARİŞ VER","yeterli")))</f>
        <v/>
      </c>
      <c r="P377" s="15">
        <f>IF(A377="","",J377*N(E377))</f>
        <v/>
      </c>
      <c r="Q377" s="16">
        <f>IF(OR(A377="",N(F377)=0),"",(F377-E377)/F377)</f>
        <v/>
      </c>
      <c r="R377" s="15">
        <f>IF(A377="","",J377*N(F377))</f>
        <v/>
      </c>
    </row>
    <row r="378">
      <c r="A378" s="14" t="n"/>
      <c r="B378" s="14" t="n"/>
      <c r="C378" s="14" t="n"/>
      <c r="D378" s="14" t="n"/>
      <c r="E378" s="15" t="n"/>
      <c r="F378" s="15" t="n"/>
      <c r="G378" s="14" t="n"/>
      <c r="H378" s="14">
        <f>IF(A378="","",SUMIFS(Hareketler!$E$5:$E$3004,Hareketler!$B$5:$B$3004,A378,Hareketler!$D$5:$D$3004,"Giriş")+SUMIFS(Hareketler!$E$5:$E$3004,Hareketler!$B$5:$B$3004,A378,Hareketler!$D$5:$D$3004,"İade girişi"))</f>
        <v/>
      </c>
      <c r="I378" s="14">
        <f>IF(A378="","",SUMIFS(Hareketler!$E$5:$E$3004,Hareketler!$B$5:$B$3004,A378,Hareketler!$D$5:$D$3004,"Çıkış")+SUMIFS(Hareketler!$E$5:$E$3004,Hareketler!$B$5:$B$3004,A378,Hareketler!$D$5:$D$3004,"Fire / kayıp"))</f>
        <v/>
      </c>
      <c r="J378" s="14">
        <f>IF(A378="","",N(G378)+H378-I378)</f>
        <v/>
      </c>
      <c r="K378" s="14" t="n"/>
      <c r="L378" s="14" t="n"/>
      <c r="M378" s="14">
        <f>IF(A378="","",ROUND(SUMIFS(Hareketler!$E$5:$E$3004,Hareketler!$B$5:$B$3004,A378,Hareketler!$D$5:$D$3004,"Çıkış",Hareketler!$A$5:$A$3004,"&gt;="&amp;(TODAY()-30))/30,2))</f>
        <v/>
      </c>
      <c r="N378" s="14">
        <f>IF(A378="","",ROUNDUP(M378*N(K378)+N(L378),0))</f>
        <v/>
      </c>
      <c r="O378" s="14">
        <f>IF(A378="","",IF(J378&lt;=0,"TÜKENDİ",IF(J378&lt;=N378,"SİPARİŞ VER","yeterli")))</f>
        <v/>
      </c>
      <c r="P378" s="15">
        <f>IF(A378="","",J378*N(E378))</f>
        <v/>
      </c>
      <c r="Q378" s="16">
        <f>IF(OR(A378="",N(F378)=0),"",(F378-E378)/F378)</f>
        <v/>
      </c>
      <c r="R378" s="15">
        <f>IF(A378="","",J378*N(F378))</f>
        <v/>
      </c>
    </row>
    <row r="379">
      <c r="A379" s="14" t="n"/>
      <c r="B379" s="14" t="n"/>
      <c r="C379" s="14" t="n"/>
      <c r="D379" s="14" t="n"/>
      <c r="E379" s="15" t="n"/>
      <c r="F379" s="15" t="n"/>
      <c r="G379" s="14" t="n"/>
      <c r="H379" s="14">
        <f>IF(A379="","",SUMIFS(Hareketler!$E$5:$E$3004,Hareketler!$B$5:$B$3004,A379,Hareketler!$D$5:$D$3004,"Giriş")+SUMIFS(Hareketler!$E$5:$E$3004,Hareketler!$B$5:$B$3004,A379,Hareketler!$D$5:$D$3004,"İade girişi"))</f>
        <v/>
      </c>
      <c r="I379" s="14">
        <f>IF(A379="","",SUMIFS(Hareketler!$E$5:$E$3004,Hareketler!$B$5:$B$3004,A379,Hareketler!$D$5:$D$3004,"Çıkış")+SUMIFS(Hareketler!$E$5:$E$3004,Hareketler!$B$5:$B$3004,A379,Hareketler!$D$5:$D$3004,"Fire / kayıp"))</f>
        <v/>
      </c>
      <c r="J379" s="14">
        <f>IF(A379="","",N(G379)+H379-I379)</f>
        <v/>
      </c>
      <c r="K379" s="14" t="n"/>
      <c r="L379" s="14" t="n"/>
      <c r="M379" s="14">
        <f>IF(A379="","",ROUND(SUMIFS(Hareketler!$E$5:$E$3004,Hareketler!$B$5:$B$3004,A379,Hareketler!$D$5:$D$3004,"Çıkış",Hareketler!$A$5:$A$3004,"&gt;="&amp;(TODAY()-30))/30,2))</f>
        <v/>
      </c>
      <c r="N379" s="14">
        <f>IF(A379="","",ROUNDUP(M379*N(K379)+N(L379),0))</f>
        <v/>
      </c>
      <c r="O379" s="14">
        <f>IF(A379="","",IF(J379&lt;=0,"TÜKENDİ",IF(J379&lt;=N379,"SİPARİŞ VER","yeterli")))</f>
        <v/>
      </c>
      <c r="P379" s="15">
        <f>IF(A379="","",J379*N(E379))</f>
        <v/>
      </c>
      <c r="Q379" s="16">
        <f>IF(OR(A379="",N(F379)=0),"",(F379-E379)/F379)</f>
        <v/>
      </c>
      <c r="R379" s="15">
        <f>IF(A379="","",J379*N(F379))</f>
        <v/>
      </c>
    </row>
    <row r="380">
      <c r="A380" s="14" t="n"/>
      <c r="B380" s="14" t="n"/>
      <c r="C380" s="14" t="n"/>
      <c r="D380" s="14" t="n"/>
      <c r="E380" s="15" t="n"/>
      <c r="F380" s="15" t="n"/>
      <c r="G380" s="14" t="n"/>
      <c r="H380" s="14">
        <f>IF(A380="","",SUMIFS(Hareketler!$E$5:$E$3004,Hareketler!$B$5:$B$3004,A380,Hareketler!$D$5:$D$3004,"Giriş")+SUMIFS(Hareketler!$E$5:$E$3004,Hareketler!$B$5:$B$3004,A380,Hareketler!$D$5:$D$3004,"İade girişi"))</f>
        <v/>
      </c>
      <c r="I380" s="14">
        <f>IF(A380="","",SUMIFS(Hareketler!$E$5:$E$3004,Hareketler!$B$5:$B$3004,A380,Hareketler!$D$5:$D$3004,"Çıkış")+SUMIFS(Hareketler!$E$5:$E$3004,Hareketler!$B$5:$B$3004,A380,Hareketler!$D$5:$D$3004,"Fire / kayıp"))</f>
        <v/>
      </c>
      <c r="J380" s="14">
        <f>IF(A380="","",N(G380)+H380-I380)</f>
        <v/>
      </c>
      <c r="K380" s="14" t="n"/>
      <c r="L380" s="14" t="n"/>
      <c r="M380" s="14">
        <f>IF(A380="","",ROUND(SUMIFS(Hareketler!$E$5:$E$3004,Hareketler!$B$5:$B$3004,A380,Hareketler!$D$5:$D$3004,"Çıkış",Hareketler!$A$5:$A$3004,"&gt;="&amp;(TODAY()-30))/30,2))</f>
        <v/>
      </c>
      <c r="N380" s="14">
        <f>IF(A380="","",ROUNDUP(M380*N(K380)+N(L380),0))</f>
        <v/>
      </c>
      <c r="O380" s="14">
        <f>IF(A380="","",IF(J380&lt;=0,"TÜKENDİ",IF(J380&lt;=N380,"SİPARİŞ VER","yeterli")))</f>
        <v/>
      </c>
      <c r="P380" s="15">
        <f>IF(A380="","",J380*N(E380))</f>
        <v/>
      </c>
      <c r="Q380" s="16">
        <f>IF(OR(A380="",N(F380)=0),"",(F380-E380)/F380)</f>
        <v/>
      </c>
      <c r="R380" s="15">
        <f>IF(A380="","",J380*N(F380))</f>
        <v/>
      </c>
    </row>
    <row r="381">
      <c r="A381" s="14" t="n"/>
      <c r="B381" s="14" t="n"/>
      <c r="C381" s="14" t="n"/>
      <c r="D381" s="14" t="n"/>
      <c r="E381" s="15" t="n"/>
      <c r="F381" s="15" t="n"/>
      <c r="G381" s="14" t="n"/>
      <c r="H381" s="14">
        <f>IF(A381="","",SUMIFS(Hareketler!$E$5:$E$3004,Hareketler!$B$5:$B$3004,A381,Hareketler!$D$5:$D$3004,"Giriş")+SUMIFS(Hareketler!$E$5:$E$3004,Hareketler!$B$5:$B$3004,A381,Hareketler!$D$5:$D$3004,"İade girişi"))</f>
        <v/>
      </c>
      <c r="I381" s="14">
        <f>IF(A381="","",SUMIFS(Hareketler!$E$5:$E$3004,Hareketler!$B$5:$B$3004,A381,Hareketler!$D$5:$D$3004,"Çıkış")+SUMIFS(Hareketler!$E$5:$E$3004,Hareketler!$B$5:$B$3004,A381,Hareketler!$D$5:$D$3004,"Fire / kayıp"))</f>
        <v/>
      </c>
      <c r="J381" s="14">
        <f>IF(A381="","",N(G381)+H381-I381)</f>
        <v/>
      </c>
      <c r="K381" s="14" t="n"/>
      <c r="L381" s="14" t="n"/>
      <c r="M381" s="14">
        <f>IF(A381="","",ROUND(SUMIFS(Hareketler!$E$5:$E$3004,Hareketler!$B$5:$B$3004,A381,Hareketler!$D$5:$D$3004,"Çıkış",Hareketler!$A$5:$A$3004,"&gt;="&amp;(TODAY()-30))/30,2))</f>
        <v/>
      </c>
      <c r="N381" s="14">
        <f>IF(A381="","",ROUNDUP(M381*N(K381)+N(L381),0))</f>
        <v/>
      </c>
      <c r="O381" s="14">
        <f>IF(A381="","",IF(J381&lt;=0,"TÜKENDİ",IF(J381&lt;=N381,"SİPARİŞ VER","yeterli")))</f>
        <v/>
      </c>
      <c r="P381" s="15">
        <f>IF(A381="","",J381*N(E381))</f>
        <v/>
      </c>
      <c r="Q381" s="16">
        <f>IF(OR(A381="",N(F381)=0),"",(F381-E381)/F381)</f>
        <v/>
      </c>
      <c r="R381" s="15">
        <f>IF(A381="","",J381*N(F381))</f>
        <v/>
      </c>
    </row>
    <row r="382">
      <c r="A382" s="14" t="n"/>
      <c r="B382" s="14" t="n"/>
      <c r="C382" s="14" t="n"/>
      <c r="D382" s="14" t="n"/>
      <c r="E382" s="15" t="n"/>
      <c r="F382" s="15" t="n"/>
      <c r="G382" s="14" t="n"/>
      <c r="H382" s="14">
        <f>IF(A382="","",SUMIFS(Hareketler!$E$5:$E$3004,Hareketler!$B$5:$B$3004,A382,Hareketler!$D$5:$D$3004,"Giriş")+SUMIFS(Hareketler!$E$5:$E$3004,Hareketler!$B$5:$B$3004,A382,Hareketler!$D$5:$D$3004,"İade girişi"))</f>
        <v/>
      </c>
      <c r="I382" s="14">
        <f>IF(A382="","",SUMIFS(Hareketler!$E$5:$E$3004,Hareketler!$B$5:$B$3004,A382,Hareketler!$D$5:$D$3004,"Çıkış")+SUMIFS(Hareketler!$E$5:$E$3004,Hareketler!$B$5:$B$3004,A382,Hareketler!$D$5:$D$3004,"Fire / kayıp"))</f>
        <v/>
      </c>
      <c r="J382" s="14">
        <f>IF(A382="","",N(G382)+H382-I382)</f>
        <v/>
      </c>
      <c r="K382" s="14" t="n"/>
      <c r="L382" s="14" t="n"/>
      <c r="M382" s="14">
        <f>IF(A382="","",ROUND(SUMIFS(Hareketler!$E$5:$E$3004,Hareketler!$B$5:$B$3004,A382,Hareketler!$D$5:$D$3004,"Çıkış",Hareketler!$A$5:$A$3004,"&gt;="&amp;(TODAY()-30))/30,2))</f>
        <v/>
      </c>
      <c r="N382" s="14">
        <f>IF(A382="","",ROUNDUP(M382*N(K382)+N(L382),0))</f>
        <v/>
      </c>
      <c r="O382" s="14">
        <f>IF(A382="","",IF(J382&lt;=0,"TÜKENDİ",IF(J382&lt;=N382,"SİPARİŞ VER","yeterli")))</f>
        <v/>
      </c>
      <c r="P382" s="15">
        <f>IF(A382="","",J382*N(E382))</f>
        <v/>
      </c>
      <c r="Q382" s="16">
        <f>IF(OR(A382="",N(F382)=0),"",(F382-E382)/F382)</f>
        <v/>
      </c>
      <c r="R382" s="15">
        <f>IF(A382="","",J382*N(F382))</f>
        <v/>
      </c>
    </row>
    <row r="383">
      <c r="A383" s="14" t="n"/>
      <c r="B383" s="14" t="n"/>
      <c r="C383" s="14" t="n"/>
      <c r="D383" s="14" t="n"/>
      <c r="E383" s="15" t="n"/>
      <c r="F383" s="15" t="n"/>
      <c r="G383" s="14" t="n"/>
      <c r="H383" s="14">
        <f>IF(A383="","",SUMIFS(Hareketler!$E$5:$E$3004,Hareketler!$B$5:$B$3004,A383,Hareketler!$D$5:$D$3004,"Giriş")+SUMIFS(Hareketler!$E$5:$E$3004,Hareketler!$B$5:$B$3004,A383,Hareketler!$D$5:$D$3004,"İade girişi"))</f>
        <v/>
      </c>
      <c r="I383" s="14">
        <f>IF(A383="","",SUMIFS(Hareketler!$E$5:$E$3004,Hareketler!$B$5:$B$3004,A383,Hareketler!$D$5:$D$3004,"Çıkış")+SUMIFS(Hareketler!$E$5:$E$3004,Hareketler!$B$5:$B$3004,A383,Hareketler!$D$5:$D$3004,"Fire / kayıp"))</f>
        <v/>
      </c>
      <c r="J383" s="14">
        <f>IF(A383="","",N(G383)+H383-I383)</f>
        <v/>
      </c>
      <c r="K383" s="14" t="n"/>
      <c r="L383" s="14" t="n"/>
      <c r="M383" s="14">
        <f>IF(A383="","",ROUND(SUMIFS(Hareketler!$E$5:$E$3004,Hareketler!$B$5:$B$3004,A383,Hareketler!$D$5:$D$3004,"Çıkış",Hareketler!$A$5:$A$3004,"&gt;="&amp;(TODAY()-30))/30,2))</f>
        <v/>
      </c>
      <c r="N383" s="14">
        <f>IF(A383="","",ROUNDUP(M383*N(K383)+N(L383),0))</f>
        <v/>
      </c>
      <c r="O383" s="14">
        <f>IF(A383="","",IF(J383&lt;=0,"TÜKENDİ",IF(J383&lt;=N383,"SİPARİŞ VER","yeterli")))</f>
        <v/>
      </c>
      <c r="P383" s="15">
        <f>IF(A383="","",J383*N(E383))</f>
        <v/>
      </c>
      <c r="Q383" s="16">
        <f>IF(OR(A383="",N(F383)=0),"",(F383-E383)/F383)</f>
        <v/>
      </c>
      <c r="R383" s="15">
        <f>IF(A383="","",J383*N(F383))</f>
        <v/>
      </c>
    </row>
    <row r="384">
      <c r="A384" s="14" t="n"/>
      <c r="B384" s="14" t="n"/>
      <c r="C384" s="14" t="n"/>
      <c r="D384" s="14" t="n"/>
      <c r="E384" s="15" t="n"/>
      <c r="F384" s="15" t="n"/>
      <c r="G384" s="14" t="n"/>
      <c r="H384" s="14">
        <f>IF(A384="","",SUMIFS(Hareketler!$E$5:$E$3004,Hareketler!$B$5:$B$3004,A384,Hareketler!$D$5:$D$3004,"Giriş")+SUMIFS(Hareketler!$E$5:$E$3004,Hareketler!$B$5:$B$3004,A384,Hareketler!$D$5:$D$3004,"İade girişi"))</f>
        <v/>
      </c>
      <c r="I384" s="14">
        <f>IF(A384="","",SUMIFS(Hareketler!$E$5:$E$3004,Hareketler!$B$5:$B$3004,A384,Hareketler!$D$5:$D$3004,"Çıkış")+SUMIFS(Hareketler!$E$5:$E$3004,Hareketler!$B$5:$B$3004,A384,Hareketler!$D$5:$D$3004,"Fire / kayıp"))</f>
        <v/>
      </c>
      <c r="J384" s="14">
        <f>IF(A384="","",N(G384)+H384-I384)</f>
        <v/>
      </c>
      <c r="K384" s="14" t="n"/>
      <c r="L384" s="14" t="n"/>
      <c r="M384" s="14">
        <f>IF(A384="","",ROUND(SUMIFS(Hareketler!$E$5:$E$3004,Hareketler!$B$5:$B$3004,A384,Hareketler!$D$5:$D$3004,"Çıkış",Hareketler!$A$5:$A$3004,"&gt;="&amp;(TODAY()-30))/30,2))</f>
        <v/>
      </c>
      <c r="N384" s="14">
        <f>IF(A384="","",ROUNDUP(M384*N(K384)+N(L384),0))</f>
        <v/>
      </c>
      <c r="O384" s="14">
        <f>IF(A384="","",IF(J384&lt;=0,"TÜKENDİ",IF(J384&lt;=N384,"SİPARİŞ VER","yeterli")))</f>
        <v/>
      </c>
      <c r="P384" s="15">
        <f>IF(A384="","",J384*N(E384))</f>
        <v/>
      </c>
      <c r="Q384" s="16">
        <f>IF(OR(A384="",N(F384)=0),"",(F384-E384)/F384)</f>
        <v/>
      </c>
      <c r="R384" s="15">
        <f>IF(A384="","",J384*N(F384))</f>
        <v/>
      </c>
    </row>
    <row r="385">
      <c r="A385" s="14" t="n"/>
      <c r="B385" s="14" t="n"/>
      <c r="C385" s="14" t="n"/>
      <c r="D385" s="14" t="n"/>
      <c r="E385" s="15" t="n"/>
      <c r="F385" s="15" t="n"/>
      <c r="G385" s="14" t="n"/>
      <c r="H385" s="14">
        <f>IF(A385="","",SUMIFS(Hareketler!$E$5:$E$3004,Hareketler!$B$5:$B$3004,A385,Hareketler!$D$5:$D$3004,"Giriş")+SUMIFS(Hareketler!$E$5:$E$3004,Hareketler!$B$5:$B$3004,A385,Hareketler!$D$5:$D$3004,"İade girişi"))</f>
        <v/>
      </c>
      <c r="I385" s="14">
        <f>IF(A385="","",SUMIFS(Hareketler!$E$5:$E$3004,Hareketler!$B$5:$B$3004,A385,Hareketler!$D$5:$D$3004,"Çıkış")+SUMIFS(Hareketler!$E$5:$E$3004,Hareketler!$B$5:$B$3004,A385,Hareketler!$D$5:$D$3004,"Fire / kayıp"))</f>
        <v/>
      </c>
      <c r="J385" s="14">
        <f>IF(A385="","",N(G385)+H385-I385)</f>
        <v/>
      </c>
      <c r="K385" s="14" t="n"/>
      <c r="L385" s="14" t="n"/>
      <c r="M385" s="14">
        <f>IF(A385="","",ROUND(SUMIFS(Hareketler!$E$5:$E$3004,Hareketler!$B$5:$B$3004,A385,Hareketler!$D$5:$D$3004,"Çıkış",Hareketler!$A$5:$A$3004,"&gt;="&amp;(TODAY()-30))/30,2))</f>
        <v/>
      </c>
      <c r="N385" s="14">
        <f>IF(A385="","",ROUNDUP(M385*N(K385)+N(L385),0))</f>
        <v/>
      </c>
      <c r="O385" s="14">
        <f>IF(A385="","",IF(J385&lt;=0,"TÜKENDİ",IF(J385&lt;=N385,"SİPARİŞ VER","yeterli")))</f>
        <v/>
      </c>
      <c r="P385" s="15">
        <f>IF(A385="","",J385*N(E385))</f>
        <v/>
      </c>
      <c r="Q385" s="16">
        <f>IF(OR(A385="",N(F385)=0),"",(F385-E385)/F385)</f>
        <v/>
      </c>
      <c r="R385" s="15">
        <f>IF(A385="","",J385*N(F385))</f>
        <v/>
      </c>
    </row>
    <row r="386">
      <c r="A386" s="14" t="n"/>
      <c r="B386" s="14" t="n"/>
      <c r="C386" s="14" t="n"/>
      <c r="D386" s="14" t="n"/>
      <c r="E386" s="15" t="n"/>
      <c r="F386" s="15" t="n"/>
      <c r="G386" s="14" t="n"/>
      <c r="H386" s="14">
        <f>IF(A386="","",SUMIFS(Hareketler!$E$5:$E$3004,Hareketler!$B$5:$B$3004,A386,Hareketler!$D$5:$D$3004,"Giriş")+SUMIFS(Hareketler!$E$5:$E$3004,Hareketler!$B$5:$B$3004,A386,Hareketler!$D$5:$D$3004,"İade girişi"))</f>
        <v/>
      </c>
      <c r="I386" s="14">
        <f>IF(A386="","",SUMIFS(Hareketler!$E$5:$E$3004,Hareketler!$B$5:$B$3004,A386,Hareketler!$D$5:$D$3004,"Çıkış")+SUMIFS(Hareketler!$E$5:$E$3004,Hareketler!$B$5:$B$3004,A386,Hareketler!$D$5:$D$3004,"Fire / kayıp"))</f>
        <v/>
      </c>
      <c r="J386" s="14">
        <f>IF(A386="","",N(G386)+H386-I386)</f>
        <v/>
      </c>
      <c r="K386" s="14" t="n"/>
      <c r="L386" s="14" t="n"/>
      <c r="M386" s="14">
        <f>IF(A386="","",ROUND(SUMIFS(Hareketler!$E$5:$E$3004,Hareketler!$B$5:$B$3004,A386,Hareketler!$D$5:$D$3004,"Çıkış",Hareketler!$A$5:$A$3004,"&gt;="&amp;(TODAY()-30))/30,2))</f>
        <v/>
      </c>
      <c r="N386" s="14">
        <f>IF(A386="","",ROUNDUP(M386*N(K386)+N(L386),0))</f>
        <v/>
      </c>
      <c r="O386" s="14">
        <f>IF(A386="","",IF(J386&lt;=0,"TÜKENDİ",IF(J386&lt;=N386,"SİPARİŞ VER","yeterli")))</f>
        <v/>
      </c>
      <c r="P386" s="15">
        <f>IF(A386="","",J386*N(E386))</f>
        <v/>
      </c>
      <c r="Q386" s="16">
        <f>IF(OR(A386="",N(F386)=0),"",(F386-E386)/F386)</f>
        <v/>
      </c>
      <c r="R386" s="15">
        <f>IF(A386="","",J386*N(F386))</f>
        <v/>
      </c>
    </row>
    <row r="387">
      <c r="A387" s="14" t="n"/>
      <c r="B387" s="14" t="n"/>
      <c r="C387" s="14" t="n"/>
      <c r="D387" s="14" t="n"/>
      <c r="E387" s="15" t="n"/>
      <c r="F387" s="15" t="n"/>
      <c r="G387" s="14" t="n"/>
      <c r="H387" s="14">
        <f>IF(A387="","",SUMIFS(Hareketler!$E$5:$E$3004,Hareketler!$B$5:$B$3004,A387,Hareketler!$D$5:$D$3004,"Giriş")+SUMIFS(Hareketler!$E$5:$E$3004,Hareketler!$B$5:$B$3004,A387,Hareketler!$D$5:$D$3004,"İade girişi"))</f>
        <v/>
      </c>
      <c r="I387" s="14">
        <f>IF(A387="","",SUMIFS(Hareketler!$E$5:$E$3004,Hareketler!$B$5:$B$3004,A387,Hareketler!$D$5:$D$3004,"Çıkış")+SUMIFS(Hareketler!$E$5:$E$3004,Hareketler!$B$5:$B$3004,A387,Hareketler!$D$5:$D$3004,"Fire / kayıp"))</f>
        <v/>
      </c>
      <c r="J387" s="14">
        <f>IF(A387="","",N(G387)+H387-I387)</f>
        <v/>
      </c>
      <c r="K387" s="14" t="n"/>
      <c r="L387" s="14" t="n"/>
      <c r="M387" s="14">
        <f>IF(A387="","",ROUND(SUMIFS(Hareketler!$E$5:$E$3004,Hareketler!$B$5:$B$3004,A387,Hareketler!$D$5:$D$3004,"Çıkış",Hareketler!$A$5:$A$3004,"&gt;="&amp;(TODAY()-30))/30,2))</f>
        <v/>
      </c>
      <c r="N387" s="14">
        <f>IF(A387="","",ROUNDUP(M387*N(K387)+N(L387),0))</f>
        <v/>
      </c>
      <c r="O387" s="14">
        <f>IF(A387="","",IF(J387&lt;=0,"TÜKENDİ",IF(J387&lt;=N387,"SİPARİŞ VER","yeterli")))</f>
        <v/>
      </c>
      <c r="P387" s="15">
        <f>IF(A387="","",J387*N(E387))</f>
        <v/>
      </c>
      <c r="Q387" s="16">
        <f>IF(OR(A387="",N(F387)=0),"",(F387-E387)/F387)</f>
        <v/>
      </c>
      <c r="R387" s="15">
        <f>IF(A387="","",J387*N(F387))</f>
        <v/>
      </c>
    </row>
    <row r="388">
      <c r="A388" s="14" t="n"/>
      <c r="B388" s="14" t="n"/>
      <c r="C388" s="14" t="n"/>
      <c r="D388" s="14" t="n"/>
      <c r="E388" s="15" t="n"/>
      <c r="F388" s="15" t="n"/>
      <c r="G388" s="14" t="n"/>
      <c r="H388" s="14">
        <f>IF(A388="","",SUMIFS(Hareketler!$E$5:$E$3004,Hareketler!$B$5:$B$3004,A388,Hareketler!$D$5:$D$3004,"Giriş")+SUMIFS(Hareketler!$E$5:$E$3004,Hareketler!$B$5:$B$3004,A388,Hareketler!$D$5:$D$3004,"İade girişi"))</f>
        <v/>
      </c>
      <c r="I388" s="14">
        <f>IF(A388="","",SUMIFS(Hareketler!$E$5:$E$3004,Hareketler!$B$5:$B$3004,A388,Hareketler!$D$5:$D$3004,"Çıkış")+SUMIFS(Hareketler!$E$5:$E$3004,Hareketler!$B$5:$B$3004,A388,Hareketler!$D$5:$D$3004,"Fire / kayıp"))</f>
        <v/>
      </c>
      <c r="J388" s="14">
        <f>IF(A388="","",N(G388)+H388-I388)</f>
        <v/>
      </c>
      <c r="K388" s="14" t="n"/>
      <c r="L388" s="14" t="n"/>
      <c r="M388" s="14">
        <f>IF(A388="","",ROUND(SUMIFS(Hareketler!$E$5:$E$3004,Hareketler!$B$5:$B$3004,A388,Hareketler!$D$5:$D$3004,"Çıkış",Hareketler!$A$5:$A$3004,"&gt;="&amp;(TODAY()-30))/30,2))</f>
        <v/>
      </c>
      <c r="N388" s="14">
        <f>IF(A388="","",ROUNDUP(M388*N(K388)+N(L388),0))</f>
        <v/>
      </c>
      <c r="O388" s="14">
        <f>IF(A388="","",IF(J388&lt;=0,"TÜKENDİ",IF(J388&lt;=N388,"SİPARİŞ VER","yeterli")))</f>
        <v/>
      </c>
      <c r="P388" s="15">
        <f>IF(A388="","",J388*N(E388))</f>
        <v/>
      </c>
      <c r="Q388" s="16">
        <f>IF(OR(A388="",N(F388)=0),"",(F388-E388)/F388)</f>
        <v/>
      </c>
      <c r="R388" s="15">
        <f>IF(A388="","",J388*N(F388))</f>
        <v/>
      </c>
    </row>
    <row r="389">
      <c r="A389" s="14" t="n"/>
      <c r="B389" s="14" t="n"/>
      <c r="C389" s="14" t="n"/>
      <c r="D389" s="14" t="n"/>
      <c r="E389" s="15" t="n"/>
      <c r="F389" s="15" t="n"/>
      <c r="G389" s="14" t="n"/>
      <c r="H389" s="14">
        <f>IF(A389="","",SUMIFS(Hareketler!$E$5:$E$3004,Hareketler!$B$5:$B$3004,A389,Hareketler!$D$5:$D$3004,"Giriş")+SUMIFS(Hareketler!$E$5:$E$3004,Hareketler!$B$5:$B$3004,A389,Hareketler!$D$5:$D$3004,"İade girişi"))</f>
        <v/>
      </c>
      <c r="I389" s="14">
        <f>IF(A389="","",SUMIFS(Hareketler!$E$5:$E$3004,Hareketler!$B$5:$B$3004,A389,Hareketler!$D$5:$D$3004,"Çıkış")+SUMIFS(Hareketler!$E$5:$E$3004,Hareketler!$B$5:$B$3004,A389,Hareketler!$D$5:$D$3004,"Fire / kayıp"))</f>
        <v/>
      </c>
      <c r="J389" s="14">
        <f>IF(A389="","",N(G389)+H389-I389)</f>
        <v/>
      </c>
      <c r="K389" s="14" t="n"/>
      <c r="L389" s="14" t="n"/>
      <c r="M389" s="14">
        <f>IF(A389="","",ROUND(SUMIFS(Hareketler!$E$5:$E$3004,Hareketler!$B$5:$B$3004,A389,Hareketler!$D$5:$D$3004,"Çıkış",Hareketler!$A$5:$A$3004,"&gt;="&amp;(TODAY()-30))/30,2))</f>
        <v/>
      </c>
      <c r="N389" s="14">
        <f>IF(A389="","",ROUNDUP(M389*N(K389)+N(L389),0))</f>
        <v/>
      </c>
      <c r="O389" s="14">
        <f>IF(A389="","",IF(J389&lt;=0,"TÜKENDİ",IF(J389&lt;=N389,"SİPARİŞ VER","yeterli")))</f>
        <v/>
      </c>
      <c r="P389" s="15">
        <f>IF(A389="","",J389*N(E389))</f>
        <v/>
      </c>
      <c r="Q389" s="16">
        <f>IF(OR(A389="",N(F389)=0),"",(F389-E389)/F389)</f>
        <v/>
      </c>
      <c r="R389" s="15">
        <f>IF(A389="","",J389*N(F389))</f>
        <v/>
      </c>
    </row>
    <row r="390">
      <c r="A390" s="14" t="n"/>
      <c r="B390" s="14" t="n"/>
      <c r="C390" s="14" t="n"/>
      <c r="D390" s="14" t="n"/>
      <c r="E390" s="15" t="n"/>
      <c r="F390" s="15" t="n"/>
      <c r="G390" s="14" t="n"/>
      <c r="H390" s="14">
        <f>IF(A390="","",SUMIFS(Hareketler!$E$5:$E$3004,Hareketler!$B$5:$B$3004,A390,Hareketler!$D$5:$D$3004,"Giriş")+SUMIFS(Hareketler!$E$5:$E$3004,Hareketler!$B$5:$B$3004,A390,Hareketler!$D$5:$D$3004,"İade girişi"))</f>
        <v/>
      </c>
      <c r="I390" s="14">
        <f>IF(A390="","",SUMIFS(Hareketler!$E$5:$E$3004,Hareketler!$B$5:$B$3004,A390,Hareketler!$D$5:$D$3004,"Çıkış")+SUMIFS(Hareketler!$E$5:$E$3004,Hareketler!$B$5:$B$3004,A390,Hareketler!$D$5:$D$3004,"Fire / kayıp"))</f>
        <v/>
      </c>
      <c r="J390" s="14">
        <f>IF(A390="","",N(G390)+H390-I390)</f>
        <v/>
      </c>
      <c r="K390" s="14" t="n"/>
      <c r="L390" s="14" t="n"/>
      <c r="M390" s="14">
        <f>IF(A390="","",ROUND(SUMIFS(Hareketler!$E$5:$E$3004,Hareketler!$B$5:$B$3004,A390,Hareketler!$D$5:$D$3004,"Çıkış",Hareketler!$A$5:$A$3004,"&gt;="&amp;(TODAY()-30))/30,2))</f>
        <v/>
      </c>
      <c r="N390" s="14">
        <f>IF(A390="","",ROUNDUP(M390*N(K390)+N(L390),0))</f>
        <v/>
      </c>
      <c r="O390" s="14">
        <f>IF(A390="","",IF(J390&lt;=0,"TÜKENDİ",IF(J390&lt;=N390,"SİPARİŞ VER","yeterli")))</f>
        <v/>
      </c>
      <c r="P390" s="15">
        <f>IF(A390="","",J390*N(E390))</f>
        <v/>
      </c>
      <c r="Q390" s="16">
        <f>IF(OR(A390="",N(F390)=0),"",(F390-E390)/F390)</f>
        <v/>
      </c>
      <c r="R390" s="15">
        <f>IF(A390="","",J390*N(F390))</f>
        <v/>
      </c>
    </row>
    <row r="391">
      <c r="A391" s="14" t="n"/>
      <c r="B391" s="14" t="n"/>
      <c r="C391" s="14" t="n"/>
      <c r="D391" s="14" t="n"/>
      <c r="E391" s="15" t="n"/>
      <c r="F391" s="15" t="n"/>
      <c r="G391" s="14" t="n"/>
      <c r="H391" s="14">
        <f>IF(A391="","",SUMIFS(Hareketler!$E$5:$E$3004,Hareketler!$B$5:$B$3004,A391,Hareketler!$D$5:$D$3004,"Giriş")+SUMIFS(Hareketler!$E$5:$E$3004,Hareketler!$B$5:$B$3004,A391,Hareketler!$D$5:$D$3004,"İade girişi"))</f>
        <v/>
      </c>
      <c r="I391" s="14">
        <f>IF(A391="","",SUMIFS(Hareketler!$E$5:$E$3004,Hareketler!$B$5:$B$3004,A391,Hareketler!$D$5:$D$3004,"Çıkış")+SUMIFS(Hareketler!$E$5:$E$3004,Hareketler!$B$5:$B$3004,A391,Hareketler!$D$5:$D$3004,"Fire / kayıp"))</f>
        <v/>
      </c>
      <c r="J391" s="14">
        <f>IF(A391="","",N(G391)+H391-I391)</f>
        <v/>
      </c>
      <c r="K391" s="14" t="n"/>
      <c r="L391" s="14" t="n"/>
      <c r="M391" s="14">
        <f>IF(A391="","",ROUND(SUMIFS(Hareketler!$E$5:$E$3004,Hareketler!$B$5:$B$3004,A391,Hareketler!$D$5:$D$3004,"Çıkış",Hareketler!$A$5:$A$3004,"&gt;="&amp;(TODAY()-30))/30,2))</f>
        <v/>
      </c>
      <c r="N391" s="14">
        <f>IF(A391="","",ROUNDUP(M391*N(K391)+N(L391),0))</f>
        <v/>
      </c>
      <c r="O391" s="14">
        <f>IF(A391="","",IF(J391&lt;=0,"TÜKENDİ",IF(J391&lt;=N391,"SİPARİŞ VER","yeterli")))</f>
        <v/>
      </c>
      <c r="P391" s="15">
        <f>IF(A391="","",J391*N(E391))</f>
        <v/>
      </c>
      <c r="Q391" s="16">
        <f>IF(OR(A391="",N(F391)=0),"",(F391-E391)/F391)</f>
        <v/>
      </c>
      <c r="R391" s="15">
        <f>IF(A391="","",J391*N(F391))</f>
        <v/>
      </c>
    </row>
    <row r="392">
      <c r="A392" s="14" t="n"/>
      <c r="B392" s="14" t="n"/>
      <c r="C392" s="14" t="n"/>
      <c r="D392" s="14" t="n"/>
      <c r="E392" s="15" t="n"/>
      <c r="F392" s="15" t="n"/>
      <c r="G392" s="14" t="n"/>
      <c r="H392" s="14">
        <f>IF(A392="","",SUMIFS(Hareketler!$E$5:$E$3004,Hareketler!$B$5:$B$3004,A392,Hareketler!$D$5:$D$3004,"Giriş")+SUMIFS(Hareketler!$E$5:$E$3004,Hareketler!$B$5:$B$3004,A392,Hareketler!$D$5:$D$3004,"İade girişi"))</f>
        <v/>
      </c>
      <c r="I392" s="14">
        <f>IF(A392="","",SUMIFS(Hareketler!$E$5:$E$3004,Hareketler!$B$5:$B$3004,A392,Hareketler!$D$5:$D$3004,"Çıkış")+SUMIFS(Hareketler!$E$5:$E$3004,Hareketler!$B$5:$B$3004,A392,Hareketler!$D$5:$D$3004,"Fire / kayıp"))</f>
        <v/>
      </c>
      <c r="J392" s="14">
        <f>IF(A392="","",N(G392)+H392-I392)</f>
        <v/>
      </c>
      <c r="K392" s="14" t="n"/>
      <c r="L392" s="14" t="n"/>
      <c r="M392" s="14">
        <f>IF(A392="","",ROUND(SUMIFS(Hareketler!$E$5:$E$3004,Hareketler!$B$5:$B$3004,A392,Hareketler!$D$5:$D$3004,"Çıkış",Hareketler!$A$5:$A$3004,"&gt;="&amp;(TODAY()-30))/30,2))</f>
        <v/>
      </c>
      <c r="N392" s="14">
        <f>IF(A392="","",ROUNDUP(M392*N(K392)+N(L392),0))</f>
        <v/>
      </c>
      <c r="O392" s="14">
        <f>IF(A392="","",IF(J392&lt;=0,"TÜKENDİ",IF(J392&lt;=N392,"SİPARİŞ VER","yeterli")))</f>
        <v/>
      </c>
      <c r="P392" s="15">
        <f>IF(A392="","",J392*N(E392))</f>
        <v/>
      </c>
      <c r="Q392" s="16">
        <f>IF(OR(A392="",N(F392)=0),"",(F392-E392)/F392)</f>
        <v/>
      </c>
      <c r="R392" s="15">
        <f>IF(A392="","",J392*N(F392))</f>
        <v/>
      </c>
    </row>
    <row r="393">
      <c r="A393" s="14" t="n"/>
      <c r="B393" s="14" t="n"/>
      <c r="C393" s="14" t="n"/>
      <c r="D393" s="14" t="n"/>
      <c r="E393" s="15" t="n"/>
      <c r="F393" s="15" t="n"/>
      <c r="G393" s="14" t="n"/>
      <c r="H393" s="14">
        <f>IF(A393="","",SUMIFS(Hareketler!$E$5:$E$3004,Hareketler!$B$5:$B$3004,A393,Hareketler!$D$5:$D$3004,"Giriş")+SUMIFS(Hareketler!$E$5:$E$3004,Hareketler!$B$5:$B$3004,A393,Hareketler!$D$5:$D$3004,"İade girişi"))</f>
        <v/>
      </c>
      <c r="I393" s="14">
        <f>IF(A393="","",SUMIFS(Hareketler!$E$5:$E$3004,Hareketler!$B$5:$B$3004,A393,Hareketler!$D$5:$D$3004,"Çıkış")+SUMIFS(Hareketler!$E$5:$E$3004,Hareketler!$B$5:$B$3004,A393,Hareketler!$D$5:$D$3004,"Fire / kayıp"))</f>
        <v/>
      </c>
      <c r="J393" s="14">
        <f>IF(A393="","",N(G393)+H393-I393)</f>
        <v/>
      </c>
      <c r="K393" s="14" t="n"/>
      <c r="L393" s="14" t="n"/>
      <c r="M393" s="14">
        <f>IF(A393="","",ROUND(SUMIFS(Hareketler!$E$5:$E$3004,Hareketler!$B$5:$B$3004,A393,Hareketler!$D$5:$D$3004,"Çıkış",Hareketler!$A$5:$A$3004,"&gt;="&amp;(TODAY()-30))/30,2))</f>
        <v/>
      </c>
      <c r="N393" s="14">
        <f>IF(A393="","",ROUNDUP(M393*N(K393)+N(L393),0))</f>
        <v/>
      </c>
      <c r="O393" s="14">
        <f>IF(A393="","",IF(J393&lt;=0,"TÜKENDİ",IF(J393&lt;=N393,"SİPARİŞ VER","yeterli")))</f>
        <v/>
      </c>
      <c r="P393" s="15">
        <f>IF(A393="","",J393*N(E393))</f>
        <v/>
      </c>
      <c r="Q393" s="16">
        <f>IF(OR(A393="",N(F393)=0),"",(F393-E393)/F393)</f>
        <v/>
      </c>
      <c r="R393" s="15">
        <f>IF(A393="","",J393*N(F393))</f>
        <v/>
      </c>
    </row>
    <row r="394">
      <c r="A394" s="14" t="n"/>
      <c r="B394" s="14" t="n"/>
      <c r="C394" s="14" t="n"/>
      <c r="D394" s="14" t="n"/>
      <c r="E394" s="15" t="n"/>
      <c r="F394" s="15" t="n"/>
      <c r="G394" s="14" t="n"/>
      <c r="H394" s="14">
        <f>IF(A394="","",SUMIFS(Hareketler!$E$5:$E$3004,Hareketler!$B$5:$B$3004,A394,Hareketler!$D$5:$D$3004,"Giriş")+SUMIFS(Hareketler!$E$5:$E$3004,Hareketler!$B$5:$B$3004,A394,Hareketler!$D$5:$D$3004,"İade girişi"))</f>
        <v/>
      </c>
      <c r="I394" s="14">
        <f>IF(A394="","",SUMIFS(Hareketler!$E$5:$E$3004,Hareketler!$B$5:$B$3004,A394,Hareketler!$D$5:$D$3004,"Çıkış")+SUMIFS(Hareketler!$E$5:$E$3004,Hareketler!$B$5:$B$3004,A394,Hareketler!$D$5:$D$3004,"Fire / kayıp"))</f>
        <v/>
      </c>
      <c r="J394" s="14">
        <f>IF(A394="","",N(G394)+H394-I394)</f>
        <v/>
      </c>
      <c r="K394" s="14" t="n"/>
      <c r="L394" s="14" t="n"/>
      <c r="M394" s="14">
        <f>IF(A394="","",ROUND(SUMIFS(Hareketler!$E$5:$E$3004,Hareketler!$B$5:$B$3004,A394,Hareketler!$D$5:$D$3004,"Çıkış",Hareketler!$A$5:$A$3004,"&gt;="&amp;(TODAY()-30))/30,2))</f>
        <v/>
      </c>
      <c r="N394" s="14">
        <f>IF(A394="","",ROUNDUP(M394*N(K394)+N(L394),0))</f>
        <v/>
      </c>
      <c r="O394" s="14">
        <f>IF(A394="","",IF(J394&lt;=0,"TÜKENDİ",IF(J394&lt;=N394,"SİPARİŞ VER","yeterli")))</f>
        <v/>
      </c>
      <c r="P394" s="15">
        <f>IF(A394="","",J394*N(E394))</f>
        <v/>
      </c>
      <c r="Q394" s="16">
        <f>IF(OR(A394="",N(F394)=0),"",(F394-E394)/F394)</f>
        <v/>
      </c>
      <c r="R394" s="15">
        <f>IF(A394="","",J394*N(F394))</f>
        <v/>
      </c>
    </row>
    <row r="395">
      <c r="A395" s="14" t="n"/>
      <c r="B395" s="14" t="n"/>
      <c r="C395" s="14" t="n"/>
      <c r="D395" s="14" t="n"/>
      <c r="E395" s="15" t="n"/>
      <c r="F395" s="15" t="n"/>
      <c r="G395" s="14" t="n"/>
      <c r="H395" s="14">
        <f>IF(A395="","",SUMIFS(Hareketler!$E$5:$E$3004,Hareketler!$B$5:$B$3004,A395,Hareketler!$D$5:$D$3004,"Giriş")+SUMIFS(Hareketler!$E$5:$E$3004,Hareketler!$B$5:$B$3004,A395,Hareketler!$D$5:$D$3004,"İade girişi"))</f>
        <v/>
      </c>
      <c r="I395" s="14">
        <f>IF(A395="","",SUMIFS(Hareketler!$E$5:$E$3004,Hareketler!$B$5:$B$3004,A395,Hareketler!$D$5:$D$3004,"Çıkış")+SUMIFS(Hareketler!$E$5:$E$3004,Hareketler!$B$5:$B$3004,A395,Hareketler!$D$5:$D$3004,"Fire / kayıp"))</f>
        <v/>
      </c>
      <c r="J395" s="14">
        <f>IF(A395="","",N(G395)+H395-I395)</f>
        <v/>
      </c>
      <c r="K395" s="14" t="n"/>
      <c r="L395" s="14" t="n"/>
      <c r="M395" s="14">
        <f>IF(A395="","",ROUND(SUMIFS(Hareketler!$E$5:$E$3004,Hareketler!$B$5:$B$3004,A395,Hareketler!$D$5:$D$3004,"Çıkış",Hareketler!$A$5:$A$3004,"&gt;="&amp;(TODAY()-30))/30,2))</f>
        <v/>
      </c>
      <c r="N395" s="14">
        <f>IF(A395="","",ROUNDUP(M395*N(K395)+N(L395),0))</f>
        <v/>
      </c>
      <c r="O395" s="14">
        <f>IF(A395="","",IF(J395&lt;=0,"TÜKENDİ",IF(J395&lt;=N395,"SİPARİŞ VER","yeterli")))</f>
        <v/>
      </c>
      <c r="P395" s="15">
        <f>IF(A395="","",J395*N(E395))</f>
        <v/>
      </c>
      <c r="Q395" s="16">
        <f>IF(OR(A395="",N(F395)=0),"",(F395-E395)/F395)</f>
        <v/>
      </c>
      <c r="R395" s="15">
        <f>IF(A395="","",J395*N(F395))</f>
        <v/>
      </c>
    </row>
    <row r="396">
      <c r="A396" s="14" t="n"/>
      <c r="B396" s="14" t="n"/>
      <c r="C396" s="14" t="n"/>
      <c r="D396" s="14" t="n"/>
      <c r="E396" s="15" t="n"/>
      <c r="F396" s="15" t="n"/>
      <c r="G396" s="14" t="n"/>
      <c r="H396" s="14">
        <f>IF(A396="","",SUMIFS(Hareketler!$E$5:$E$3004,Hareketler!$B$5:$B$3004,A396,Hareketler!$D$5:$D$3004,"Giriş")+SUMIFS(Hareketler!$E$5:$E$3004,Hareketler!$B$5:$B$3004,A396,Hareketler!$D$5:$D$3004,"İade girişi"))</f>
        <v/>
      </c>
      <c r="I396" s="14">
        <f>IF(A396="","",SUMIFS(Hareketler!$E$5:$E$3004,Hareketler!$B$5:$B$3004,A396,Hareketler!$D$5:$D$3004,"Çıkış")+SUMIFS(Hareketler!$E$5:$E$3004,Hareketler!$B$5:$B$3004,A396,Hareketler!$D$5:$D$3004,"Fire / kayıp"))</f>
        <v/>
      </c>
      <c r="J396" s="14">
        <f>IF(A396="","",N(G396)+H396-I396)</f>
        <v/>
      </c>
      <c r="K396" s="14" t="n"/>
      <c r="L396" s="14" t="n"/>
      <c r="M396" s="14">
        <f>IF(A396="","",ROUND(SUMIFS(Hareketler!$E$5:$E$3004,Hareketler!$B$5:$B$3004,A396,Hareketler!$D$5:$D$3004,"Çıkış",Hareketler!$A$5:$A$3004,"&gt;="&amp;(TODAY()-30))/30,2))</f>
        <v/>
      </c>
      <c r="N396" s="14">
        <f>IF(A396="","",ROUNDUP(M396*N(K396)+N(L396),0))</f>
        <v/>
      </c>
      <c r="O396" s="14">
        <f>IF(A396="","",IF(J396&lt;=0,"TÜKENDİ",IF(J396&lt;=N396,"SİPARİŞ VER","yeterli")))</f>
        <v/>
      </c>
      <c r="P396" s="15">
        <f>IF(A396="","",J396*N(E396))</f>
        <v/>
      </c>
      <c r="Q396" s="16">
        <f>IF(OR(A396="",N(F396)=0),"",(F396-E396)/F396)</f>
        <v/>
      </c>
      <c r="R396" s="15">
        <f>IF(A396="","",J396*N(F396))</f>
        <v/>
      </c>
    </row>
    <row r="397">
      <c r="A397" s="14" t="n"/>
      <c r="B397" s="14" t="n"/>
      <c r="C397" s="14" t="n"/>
      <c r="D397" s="14" t="n"/>
      <c r="E397" s="15" t="n"/>
      <c r="F397" s="15" t="n"/>
      <c r="G397" s="14" t="n"/>
      <c r="H397" s="14">
        <f>IF(A397="","",SUMIFS(Hareketler!$E$5:$E$3004,Hareketler!$B$5:$B$3004,A397,Hareketler!$D$5:$D$3004,"Giriş")+SUMIFS(Hareketler!$E$5:$E$3004,Hareketler!$B$5:$B$3004,A397,Hareketler!$D$5:$D$3004,"İade girişi"))</f>
        <v/>
      </c>
      <c r="I397" s="14">
        <f>IF(A397="","",SUMIFS(Hareketler!$E$5:$E$3004,Hareketler!$B$5:$B$3004,A397,Hareketler!$D$5:$D$3004,"Çıkış")+SUMIFS(Hareketler!$E$5:$E$3004,Hareketler!$B$5:$B$3004,A397,Hareketler!$D$5:$D$3004,"Fire / kayıp"))</f>
        <v/>
      </c>
      <c r="J397" s="14">
        <f>IF(A397="","",N(G397)+H397-I397)</f>
        <v/>
      </c>
      <c r="K397" s="14" t="n"/>
      <c r="L397" s="14" t="n"/>
      <c r="M397" s="14">
        <f>IF(A397="","",ROUND(SUMIFS(Hareketler!$E$5:$E$3004,Hareketler!$B$5:$B$3004,A397,Hareketler!$D$5:$D$3004,"Çıkış",Hareketler!$A$5:$A$3004,"&gt;="&amp;(TODAY()-30))/30,2))</f>
        <v/>
      </c>
      <c r="N397" s="14">
        <f>IF(A397="","",ROUNDUP(M397*N(K397)+N(L397),0))</f>
        <v/>
      </c>
      <c r="O397" s="14">
        <f>IF(A397="","",IF(J397&lt;=0,"TÜKENDİ",IF(J397&lt;=N397,"SİPARİŞ VER","yeterli")))</f>
        <v/>
      </c>
      <c r="P397" s="15">
        <f>IF(A397="","",J397*N(E397))</f>
        <v/>
      </c>
      <c r="Q397" s="16">
        <f>IF(OR(A397="",N(F397)=0),"",(F397-E397)/F397)</f>
        <v/>
      </c>
      <c r="R397" s="15">
        <f>IF(A397="","",J397*N(F397))</f>
        <v/>
      </c>
    </row>
    <row r="398">
      <c r="A398" s="14" t="n"/>
      <c r="B398" s="14" t="n"/>
      <c r="C398" s="14" t="n"/>
      <c r="D398" s="14" t="n"/>
      <c r="E398" s="15" t="n"/>
      <c r="F398" s="15" t="n"/>
      <c r="G398" s="14" t="n"/>
      <c r="H398" s="14">
        <f>IF(A398="","",SUMIFS(Hareketler!$E$5:$E$3004,Hareketler!$B$5:$B$3004,A398,Hareketler!$D$5:$D$3004,"Giriş")+SUMIFS(Hareketler!$E$5:$E$3004,Hareketler!$B$5:$B$3004,A398,Hareketler!$D$5:$D$3004,"İade girişi"))</f>
        <v/>
      </c>
      <c r="I398" s="14">
        <f>IF(A398="","",SUMIFS(Hareketler!$E$5:$E$3004,Hareketler!$B$5:$B$3004,A398,Hareketler!$D$5:$D$3004,"Çıkış")+SUMIFS(Hareketler!$E$5:$E$3004,Hareketler!$B$5:$B$3004,A398,Hareketler!$D$5:$D$3004,"Fire / kayıp"))</f>
        <v/>
      </c>
      <c r="J398" s="14">
        <f>IF(A398="","",N(G398)+H398-I398)</f>
        <v/>
      </c>
      <c r="K398" s="14" t="n"/>
      <c r="L398" s="14" t="n"/>
      <c r="M398" s="14">
        <f>IF(A398="","",ROUND(SUMIFS(Hareketler!$E$5:$E$3004,Hareketler!$B$5:$B$3004,A398,Hareketler!$D$5:$D$3004,"Çıkış",Hareketler!$A$5:$A$3004,"&gt;="&amp;(TODAY()-30))/30,2))</f>
        <v/>
      </c>
      <c r="N398" s="14">
        <f>IF(A398="","",ROUNDUP(M398*N(K398)+N(L398),0))</f>
        <v/>
      </c>
      <c r="O398" s="14">
        <f>IF(A398="","",IF(J398&lt;=0,"TÜKENDİ",IF(J398&lt;=N398,"SİPARİŞ VER","yeterli")))</f>
        <v/>
      </c>
      <c r="P398" s="15">
        <f>IF(A398="","",J398*N(E398))</f>
        <v/>
      </c>
      <c r="Q398" s="16">
        <f>IF(OR(A398="",N(F398)=0),"",(F398-E398)/F398)</f>
        <v/>
      </c>
      <c r="R398" s="15">
        <f>IF(A398="","",J398*N(F398))</f>
        <v/>
      </c>
    </row>
    <row r="399">
      <c r="A399" s="14" t="n"/>
      <c r="B399" s="14" t="n"/>
      <c r="C399" s="14" t="n"/>
      <c r="D399" s="14" t="n"/>
      <c r="E399" s="15" t="n"/>
      <c r="F399" s="15" t="n"/>
      <c r="G399" s="14" t="n"/>
      <c r="H399" s="14">
        <f>IF(A399="","",SUMIFS(Hareketler!$E$5:$E$3004,Hareketler!$B$5:$B$3004,A399,Hareketler!$D$5:$D$3004,"Giriş")+SUMIFS(Hareketler!$E$5:$E$3004,Hareketler!$B$5:$B$3004,A399,Hareketler!$D$5:$D$3004,"İade girişi"))</f>
        <v/>
      </c>
      <c r="I399" s="14">
        <f>IF(A399="","",SUMIFS(Hareketler!$E$5:$E$3004,Hareketler!$B$5:$B$3004,A399,Hareketler!$D$5:$D$3004,"Çıkış")+SUMIFS(Hareketler!$E$5:$E$3004,Hareketler!$B$5:$B$3004,A399,Hareketler!$D$5:$D$3004,"Fire / kayıp"))</f>
        <v/>
      </c>
      <c r="J399" s="14">
        <f>IF(A399="","",N(G399)+H399-I399)</f>
        <v/>
      </c>
      <c r="K399" s="14" t="n"/>
      <c r="L399" s="14" t="n"/>
      <c r="M399" s="14">
        <f>IF(A399="","",ROUND(SUMIFS(Hareketler!$E$5:$E$3004,Hareketler!$B$5:$B$3004,A399,Hareketler!$D$5:$D$3004,"Çıkış",Hareketler!$A$5:$A$3004,"&gt;="&amp;(TODAY()-30))/30,2))</f>
        <v/>
      </c>
      <c r="N399" s="14">
        <f>IF(A399="","",ROUNDUP(M399*N(K399)+N(L399),0))</f>
        <v/>
      </c>
      <c r="O399" s="14">
        <f>IF(A399="","",IF(J399&lt;=0,"TÜKENDİ",IF(J399&lt;=N399,"SİPARİŞ VER","yeterli")))</f>
        <v/>
      </c>
      <c r="P399" s="15">
        <f>IF(A399="","",J399*N(E399))</f>
        <v/>
      </c>
      <c r="Q399" s="16">
        <f>IF(OR(A399="",N(F399)=0),"",(F399-E399)/F399)</f>
        <v/>
      </c>
      <c r="R399" s="15">
        <f>IF(A399="","",J399*N(F399))</f>
        <v/>
      </c>
    </row>
    <row r="400">
      <c r="A400" s="14" t="n"/>
      <c r="B400" s="14" t="n"/>
      <c r="C400" s="14" t="n"/>
      <c r="D400" s="14" t="n"/>
      <c r="E400" s="15" t="n"/>
      <c r="F400" s="15" t="n"/>
      <c r="G400" s="14" t="n"/>
      <c r="H400" s="14">
        <f>IF(A400="","",SUMIFS(Hareketler!$E$5:$E$3004,Hareketler!$B$5:$B$3004,A400,Hareketler!$D$5:$D$3004,"Giriş")+SUMIFS(Hareketler!$E$5:$E$3004,Hareketler!$B$5:$B$3004,A400,Hareketler!$D$5:$D$3004,"İade girişi"))</f>
        <v/>
      </c>
      <c r="I400" s="14">
        <f>IF(A400="","",SUMIFS(Hareketler!$E$5:$E$3004,Hareketler!$B$5:$B$3004,A400,Hareketler!$D$5:$D$3004,"Çıkış")+SUMIFS(Hareketler!$E$5:$E$3004,Hareketler!$B$5:$B$3004,A400,Hareketler!$D$5:$D$3004,"Fire / kayıp"))</f>
        <v/>
      </c>
      <c r="J400" s="14">
        <f>IF(A400="","",N(G400)+H400-I400)</f>
        <v/>
      </c>
      <c r="K400" s="14" t="n"/>
      <c r="L400" s="14" t="n"/>
      <c r="M400" s="14">
        <f>IF(A400="","",ROUND(SUMIFS(Hareketler!$E$5:$E$3004,Hareketler!$B$5:$B$3004,A400,Hareketler!$D$5:$D$3004,"Çıkış",Hareketler!$A$5:$A$3004,"&gt;="&amp;(TODAY()-30))/30,2))</f>
        <v/>
      </c>
      <c r="N400" s="14">
        <f>IF(A400="","",ROUNDUP(M400*N(K400)+N(L400),0))</f>
        <v/>
      </c>
      <c r="O400" s="14">
        <f>IF(A400="","",IF(J400&lt;=0,"TÜKENDİ",IF(J400&lt;=N400,"SİPARİŞ VER","yeterli")))</f>
        <v/>
      </c>
      <c r="P400" s="15">
        <f>IF(A400="","",J400*N(E400))</f>
        <v/>
      </c>
      <c r="Q400" s="16">
        <f>IF(OR(A400="",N(F400)=0),"",(F400-E400)/F400)</f>
        <v/>
      </c>
      <c r="R400" s="15">
        <f>IF(A400="","",J400*N(F400))</f>
        <v/>
      </c>
    </row>
    <row r="401">
      <c r="A401" s="14" t="n"/>
      <c r="B401" s="14" t="n"/>
      <c r="C401" s="14" t="n"/>
      <c r="D401" s="14" t="n"/>
      <c r="E401" s="15" t="n"/>
      <c r="F401" s="15" t="n"/>
      <c r="G401" s="14" t="n"/>
      <c r="H401" s="14">
        <f>IF(A401="","",SUMIFS(Hareketler!$E$5:$E$3004,Hareketler!$B$5:$B$3004,A401,Hareketler!$D$5:$D$3004,"Giriş")+SUMIFS(Hareketler!$E$5:$E$3004,Hareketler!$B$5:$B$3004,A401,Hareketler!$D$5:$D$3004,"İade girişi"))</f>
        <v/>
      </c>
      <c r="I401" s="14">
        <f>IF(A401="","",SUMIFS(Hareketler!$E$5:$E$3004,Hareketler!$B$5:$B$3004,A401,Hareketler!$D$5:$D$3004,"Çıkış")+SUMIFS(Hareketler!$E$5:$E$3004,Hareketler!$B$5:$B$3004,A401,Hareketler!$D$5:$D$3004,"Fire / kayıp"))</f>
        <v/>
      </c>
      <c r="J401" s="14">
        <f>IF(A401="","",N(G401)+H401-I401)</f>
        <v/>
      </c>
      <c r="K401" s="14" t="n"/>
      <c r="L401" s="14" t="n"/>
      <c r="M401" s="14">
        <f>IF(A401="","",ROUND(SUMIFS(Hareketler!$E$5:$E$3004,Hareketler!$B$5:$B$3004,A401,Hareketler!$D$5:$D$3004,"Çıkış",Hareketler!$A$5:$A$3004,"&gt;="&amp;(TODAY()-30))/30,2))</f>
        <v/>
      </c>
      <c r="N401" s="14">
        <f>IF(A401="","",ROUNDUP(M401*N(K401)+N(L401),0))</f>
        <v/>
      </c>
      <c r="O401" s="14">
        <f>IF(A401="","",IF(J401&lt;=0,"TÜKENDİ",IF(J401&lt;=N401,"SİPARİŞ VER","yeterli")))</f>
        <v/>
      </c>
      <c r="P401" s="15">
        <f>IF(A401="","",J401*N(E401))</f>
        <v/>
      </c>
      <c r="Q401" s="16">
        <f>IF(OR(A401="",N(F401)=0),"",(F401-E401)/F401)</f>
        <v/>
      </c>
      <c r="R401" s="15">
        <f>IF(A401="","",J401*N(F401))</f>
        <v/>
      </c>
    </row>
    <row r="402">
      <c r="A402" s="14" t="n"/>
      <c r="B402" s="14" t="n"/>
      <c r="C402" s="14" t="n"/>
      <c r="D402" s="14" t="n"/>
      <c r="E402" s="15" t="n"/>
      <c r="F402" s="15" t="n"/>
      <c r="G402" s="14" t="n"/>
      <c r="H402" s="14">
        <f>IF(A402="","",SUMIFS(Hareketler!$E$5:$E$3004,Hareketler!$B$5:$B$3004,A402,Hareketler!$D$5:$D$3004,"Giriş")+SUMIFS(Hareketler!$E$5:$E$3004,Hareketler!$B$5:$B$3004,A402,Hareketler!$D$5:$D$3004,"İade girişi"))</f>
        <v/>
      </c>
      <c r="I402" s="14">
        <f>IF(A402="","",SUMIFS(Hareketler!$E$5:$E$3004,Hareketler!$B$5:$B$3004,A402,Hareketler!$D$5:$D$3004,"Çıkış")+SUMIFS(Hareketler!$E$5:$E$3004,Hareketler!$B$5:$B$3004,A402,Hareketler!$D$5:$D$3004,"Fire / kayıp"))</f>
        <v/>
      </c>
      <c r="J402" s="14">
        <f>IF(A402="","",N(G402)+H402-I402)</f>
        <v/>
      </c>
      <c r="K402" s="14" t="n"/>
      <c r="L402" s="14" t="n"/>
      <c r="M402" s="14">
        <f>IF(A402="","",ROUND(SUMIFS(Hareketler!$E$5:$E$3004,Hareketler!$B$5:$B$3004,A402,Hareketler!$D$5:$D$3004,"Çıkış",Hareketler!$A$5:$A$3004,"&gt;="&amp;(TODAY()-30))/30,2))</f>
        <v/>
      </c>
      <c r="N402" s="14">
        <f>IF(A402="","",ROUNDUP(M402*N(K402)+N(L402),0))</f>
        <v/>
      </c>
      <c r="O402" s="14">
        <f>IF(A402="","",IF(J402&lt;=0,"TÜKENDİ",IF(J402&lt;=N402,"SİPARİŞ VER","yeterli")))</f>
        <v/>
      </c>
      <c r="P402" s="15">
        <f>IF(A402="","",J402*N(E402))</f>
        <v/>
      </c>
      <c r="Q402" s="16">
        <f>IF(OR(A402="",N(F402)=0),"",(F402-E402)/F402)</f>
        <v/>
      </c>
      <c r="R402" s="15">
        <f>IF(A402="","",J402*N(F402))</f>
        <v/>
      </c>
    </row>
    <row r="403">
      <c r="A403" s="14" t="n"/>
      <c r="B403" s="14" t="n"/>
      <c r="C403" s="14" t="n"/>
      <c r="D403" s="14" t="n"/>
      <c r="E403" s="15" t="n"/>
      <c r="F403" s="15" t="n"/>
      <c r="G403" s="14" t="n"/>
      <c r="H403" s="14">
        <f>IF(A403="","",SUMIFS(Hareketler!$E$5:$E$3004,Hareketler!$B$5:$B$3004,A403,Hareketler!$D$5:$D$3004,"Giriş")+SUMIFS(Hareketler!$E$5:$E$3004,Hareketler!$B$5:$B$3004,A403,Hareketler!$D$5:$D$3004,"İade girişi"))</f>
        <v/>
      </c>
      <c r="I403" s="14">
        <f>IF(A403="","",SUMIFS(Hareketler!$E$5:$E$3004,Hareketler!$B$5:$B$3004,A403,Hareketler!$D$5:$D$3004,"Çıkış")+SUMIFS(Hareketler!$E$5:$E$3004,Hareketler!$B$5:$B$3004,A403,Hareketler!$D$5:$D$3004,"Fire / kayıp"))</f>
        <v/>
      </c>
      <c r="J403" s="14">
        <f>IF(A403="","",N(G403)+H403-I403)</f>
        <v/>
      </c>
      <c r="K403" s="14" t="n"/>
      <c r="L403" s="14" t="n"/>
      <c r="M403" s="14">
        <f>IF(A403="","",ROUND(SUMIFS(Hareketler!$E$5:$E$3004,Hareketler!$B$5:$B$3004,A403,Hareketler!$D$5:$D$3004,"Çıkış",Hareketler!$A$5:$A$3004,"&gt;="&amp;(TODAY()-30))/30,2))</f>
        <v/>
      </c>
      <c r="N403" s="14">
        <f>IF(A403="","",ROUNDUP(M403*N(K403)+N(L403),0))</f>
        <v/>
      </c>
      <c r="O403" s="14">
        <f>IF(A403="","",IF(J403&lt;=0,"TÜKENDİ",IF(J403&lt;=N403,"SİPARİŞ VER","yeterli")))</f>
        <v/>
      </c>
      <c r="P403" s="15">
        <f>IF(A403="","",J403*N(E403))</f>
        <v/>
      </c>
      <c r="Q403" s="16">
        <f>IF(OR(A403="",N(F403)=0),"",(F403-E403)/F403)</f>
        <v/>
      </c>
      <c r="R403" s="15">
        <f>IF(A403="","",J403*N(F403))</f>
        <v/>
      </c>
    </row>
    <row r="404">
      <c r="A404" s="14" t="n"/>
      <c r="B404" s="14" t="n"/>
      <c r="C404" s="14" t="n"/>
      <c r="D404" s="14" t="n"/>
      <c r="E404" s="15" t="n"/>
      <c r="F404" s="15" t="n"/>
      <c r="G404" s="14" t="n"/>
      <c r="H404" s="14">
        <f>IF(A404="","",SUMIFS(Hareketler!$E$5:$E$3004,Hareketler!$B$5:$B$3004,A404,Hareketler!$D$5:$D$3004,"Giriş")+SUMIFS(Hareketler!$E$5:$E$3004,Hareketler!$B$5:$B$3004,A404,Hareketler!$D$5:$D$3004,"İade girişi"))</f>
        <v/>
      </c>
      <c r="I404" s="14">
        <f>IF(A404="","",SUMIFS(Hareketler!$E$5:$E$3004,Hareketler!$B$5:$B$3004,A404,Hareketler!$D$5:$D$3004,"Çıkış")+SUMIFS(Hareketler!$E$5:$E$3004,Hareketler!$B$5:$B$3004,A404,Hareketler!$D$5:$D$3004,"Fire / kayıp"))</f>
        <v/>
      </c>
      <c r="J404" s="14">
        <f>IF(A404="","",N(G404)+H404-I404)</f>
        <v/>
      </c>
      <c r="K404" s="14" t="n"/>
      <c r="L404" s="14" t="n"/>
      <c r="M404" s="14">
        <f>IF(A404="","",ROUND(SUMIFS(Hareketler!$E$5:$E$3004,Hareketler!$B$5:$B$3004,A404,Hareketler!$D$5:$D$3004,"Çıkış",Hareketler!$A$5:$A$3004,"&gt;="&amp;(TODAY()-30))/30,2))</f>
        <v/>
      </c>
      <c r="N404" s="14">
        <f>IF(A404="","",ROUNDUP(M404*N(K404)+N(L404),0))</f>
        <v/>
      </c>
      <c r="O404" s="14">
        <f>IF(A404="","",IF(J404&lt;=0,"TÜKENDİ",IF(J404&lt;=N404,"SİPARİŞ VER","yeterli")))</f>
        <v/>
      </c>
      <c r="P404" s="15">
        <f>IF(A404="","",J404*N(E404))</f>
        <v/>
      </c>
      <c r="Q404" s="16">
        <f>IF(OR(A404="",N(F404)=0),"",(F404-E404)/F404)</f>
        <v/>
      </c>
      <c r="R404" s="15">
        <f>IF(A404="","",J404*N(F404))</f>
        <v/>
      </c>
    </row>
    <row r="405">
      <c r="A405" s="14" t="n"/>
      <c r="B405" s="14" t="n"/>
      <c r="C405" s="14" t="n"/>
      <c r="D405" s="14" t="n"/>
      <c r="E405" s="15" t="n"/>
      <c r="F405" s="15" t="n"/>
      <c r="G405" s="14" t="n"/>
      <c r="H405" s="14">
        <f>IF(A405="","",SUMIFS(Hareketler!$E$5:$E$3004,Hareketler!$B$5:$B$3004,A405,Hareketler!$D$5:$D$3004,"Giriş")+SUMIFS(Hareketler!$E$5:$E$3004,Hareketler!$B$5:$B$3004,A405,Hareketler!$D$5:$D$3004,"İade girişi"))</f>
        <v/>
      </c>
      <c r="I405" s="14">
        <f>IF(A405="","",SUMIFS(Hareketler!$E$5:$E$3004,Hareketler!$B$5:$B$3004,A405,Hareketler!$D$5:$D$3004,"Çıkış")+SUMIFS(Hareketler!$E$5:$E$3004,Hareketler!$B$5:$B$3004,A405,Hareketler!$D$5:$D$3004,"Fire / kayıp"))</f>
        <v/>
      </c>
      <c r="J405" s="14">
        <f>IF(A405="","",N(G405)+H405-I405)</f>
        <v/>
      </c>
      <c r="K405" s="14" t="n"/>
      <c r="L405" s="14" t="n"/>
      <c r="M405" s="14">
        <f>IF(A405="","",ROUND(SUMIFS(Hareketler!$E$5:$E$3004,Hareketler!$B$5:$B$3004,A405,Hareketler!$D$5:$D$3004,"Çıkış",Hareketler!$A$5:$A$3004,"&gt;="&amp;(TODAY()-30))/30,2))</f>
        <v/>
      </c>
      <c r="N405" s="14">
        <f>IF(A405="","",ROUNDUP(M405*N(K405)+N(L405),0))</f>
        <v/>
      </c>
      <c r="O405" s="14">
        <f>IF(A405="","",IF(J405&lt;=0,"TÜKENDİ",IF(J405&lt;=N405,"SİPARİŞ VER","yeterli")))</f>
        <v/>
      </c>
      <c r="P405" s="15">
        <f>IF(A405="","",J405*N(E405))</f>
        <v/>
      </c>
      <c r="Q405" s="16">
        <f>IF(OR(A405="",N(F405)=0),"",(F405-E405)/F405)</f>
        <v/>
      </c>
      <c r="R405" s="15">
        <f>IF(A405="","",J405*N(F405))</f>
        <v/>
      </c>
    </row>
    <row r="406">
      <c r="A406" s="14" t="n"/>
      <c r="B406" s="14" t="n"/>
      <c r="C406" s="14" t="n"/>
      <c r="D406" s="14" t="n"/>
      <c r="E406" s="15" t="n"/>
      <c r="F406" s="15" t="n"/>
      <c r="G406" s="14" t="n"/>
      <c r="H406" s="14">
        <f>IF(A406="","",SUMIFS(Hareketler!$E$5:$E$3004,Hareketler!$B$5:$B$3004,A406,Hareketler!$D$5:$D$3004,"Giriş")+SUMIFS(Hareketler!$E$5:$E$3004,Hareketler!$B$5:$B$3004,A406,Hareketler!$D$5:$D$3004,"İade girişi"))</f>
        <v/>
      </c>
      <c r="I406" s="14">
        <f>IF(A406="","",SUMIFS(Hareketler!$E$5:$E$3004,Hareketler!$B$5:$B$3004,A406,Hareketler!$D$5:$D$3004,"Çıkış")+SUMIFS(Hareketler!$E$5:$E$3004,Hareketler!$B$5:$B$3004,A406,Hareketler!$D$5:$D$3004,"Fire / kayıp"))</f>
        <v/>
      </c>
      <c r="J406" s="14">
        <f>IF(A406="","",N(G406)+H406-I406)</f>
        <v/>
      </c>
      <c r="K406" s="14" t="n"/>
      <c r="L406" s="14" t="n"/>
      <c r="M406" s="14">
        <f>IF(A406="","",ROUND(SUMIFS(Hareketler!$E$5:$E$3004,Hareketler!$B$5:$B$3004,A406,Hareketler!$D$5:$D$3004,"Çıkış",Hareketler!$A$5:$A$3004,"&gt;="&amp;(TODAY()-30))/30,2))</f>
        <v/>
      </c>
      <c r="N406" s="14">
        <f>IF(A406="","",ROUNDUP(M406*N(K406)+N(L406),0))</f>
        <v/>
      </c>
      <c r="O406" s="14">
        <f>IF(A406="","",IF(J406&lt;=0,"TÜKENDİ",IF(J406&lt;=N406,"SİPARİŞ VER","yeterli")))</f>
        <v/>
      </c>
      <c r="P406" s="15">
        <f>IF(A406="","",J406*N(E406))</f>
        <v/>
      </c>
      <c r="Q406" s="16">
        <f>IF(OR(A406="",N(F406)=0),"",(F406-E406)/F406)</f>
        <v/>
      </c>
      <c r="R406" s="15">
        <f>IF(A406="","",J406*N(F406))</f>
        <v/>
      </c>
    </row>
    <row r="407">
      <c r="A407" s="14" t="n"/>
      <c r="B407" s="14" t="n"/>
      <c r="C407" s="14" t="n"/>
      <c r="D407" s="14" t="n"/>
      <c r="E407" s="15" t="n"/>
      <c r="F407" s="15" t="n"/>
      <c r="G407" s="14" t="n"/>
      <c r="H407" s="14">
        <f>IF(A407="","",SUMIFS(Hareketler!$E$5:$E$3004,Hareketler!$B$5:$B$3004,A407,Hareketler!$D$5:$D$3004,"Giriş")+SUMIFS(Hareketler!$E$5:$E$3004,Hareketler!$B$5:$B$3004,A407,Hareketler!$D$5:$D$3004,"İade girişi"))</f>
        <v/>
      </c>
      <c r="I407" s="14">
        <f>IF(A407="","",SUMIFS(Hareketler!$E$5:$E$3004,Hareketler!$B$5:$B$3004,A407,Hareketler!$D$5:$D$3004,"Çıkış")+SUMIFS(Hareketler!$E$5:$E$3004,Hareketler!$B$5:$B$3004,A407,Hareketler!$D$5:$D$3004,"Fire / kayıp"))</f>
        <v/>
      </c>
      <c r="J407" s="14">
        <f>IF(A407="","",N(G407)+H407-I407)</f>
        <v/>
      </c>
      <c r="K407" s="14" t="n"/>
      <c r="L407" s="14" t="n"/>
      <c r="M407" s="14">
        <f>IF(A407="","",ROUND(SUMIFS(Hareketler!$E$5:$E$3004,Hareketler!$B$5:$B$3004,A407,Hareketler!$D$5:$D$3004,"Çıkış",Hareketler!$A$5:$A$3004,"&gt;="&amp;(TODAY()-30))/30,2))</f>
        <v/>
      </c>
      <c r="N407" s="14">
        <f>IF(A407="","",ROUNDUP(M407*N(K407)+N(L407),0))</f>
        <v/>
      </c>
      <c r="O407" s="14">
        <f>IF(A407="","",IF(J407&lt;=0,"TÜKENDİ",IF(J407&lt;=N407,"SİPARİŞ VER","yeterli")))</f>
        <v/>
      </c>
      <c r="P407" s="15">
        <f>IF(A407="","",J407*N(E407))</f>
        <v/>
      </c>
      <c r="Q407" s="16">
        <f>IF(OR(A407="",N(F407)=0),"",(F407-E407)/F407)</f>
        <v/>
      </c>
      <c r="R407" s="15">
        <f>IF(A407="","",J407*N(F407))</f>
        <v/>
      </c>
    </row>
    <row r="408">
      <c r="A408" s="14" t="n"/>
      <c r="B408" s="14" t="n"/>
      <c r="C408" s="14" t="n"/>
      <c r="D408" s="14" t="n"/>
      <c r="E408" s="15" t="n"/>
      <c r="F408" s="15" t="n"/>
      <c r="G408" s="14" t="n"/>
      <c r="H408" s="14">
        <f>IF(A408="","",SUMIFS(Hareketler!$E$5:$E$3004,Hareketler!$B$5:$B$3004,A408,Hareketler!$D$5:$D$3004,"Giriş")+SUMIFS(Hareketler!$E$5:$E$3004,Hareketler!$B$5:$B$3004,A408,Hareketler!$D$5:$D$3004,"İade girişi"))</f>
        <v/>
      </c>
      <c r="I408" s="14">
        <f>IF(A408="","",SUMIFS(Hareketler!$E$5:$E$3004,Hareketler!$B$5:$B$3004,A408,Hareketler!$D$5:$D$3004,"Çıkış")+SUMIFS(Hareketler!$E$5:$E$3004,Hareketler!$B$5:$B$3004,A408,Hareketler!$D$5:$D$3004,"Fire / kayıp"))</f>
        <v/>
      </c>
      <c r="J408" s="14">
        <f>IF(A408="","",N(G408)+H408-I408)</f>
        <v/>
      </c>
      <c r="K408" s="14" t="n"/>
      <c r="L408" s="14" t="n"/>
      <c r="M408" s="14">
        <f>IF(A408="","",ROUND(SUMIFS(Hareketler!$E$5:$E$3004,Hareketler!$B$5:$B$3004,A408,Hareketler!$D$5:$D$3004,"Çıkış",Hareketler!$A$5:$A$3004,"&gt;="&amp;(TODAY()-30))/30,2))</f>
        <v/>
      </c>
      <c r="N408" s="14">
        <f>IF(A408="","",ROUNDUP(M408*N(K408)+N(L408),0))</f>
        <v/>
      </c>
      <c r="O408" s="14">
        <f>IF(A408="","",IF(J408&lt;=0,"TÜKENDİ",IF(J408&lt;=N408,"SİPARİŞ VER","yeterli")))</f>
        <v/>
      </c>
      <c r="P408" s="15">
        <f>IF(A408="","",J408*N(E408))</f>
        <v/>
      </c>
      <c r="Q408" s="16">
        <f>IF(OR(A408="",N(F408)=0),"",(F408-E408)/F408)</f>
        <v/>
      </c>
      <c r="R408" s="15">
        <f>IF(A408="","",J408*N(F408))</f>
        <v/>
      </c>
    </row>
    <row r="409">
      <c r="A409" s="14" t="n"/>
      <c r="B409" s="14" t="n"/>
      <c r="C409" s="14" t="n"/>
      <c r="D409" s="14" t="n"/>
      <c r="E409" s="15" t="n"/>
      <c r="F409" s="15" t="n"/>
      <c r="G409" s="14" t="n"/>
      <c r="H409" s="14">
        <f>IF(A409="","",SUMIFS(Hareketler!$E$5:$E$3004,Hareketler!$B$5:$B$3004,A409,Hareketler!$D$5:$D$3004,"Giriş")+SUMIFS(Hareketler!$E$5:$E$3004,Hareketler!$B$5:$B$3004,A409,Hareketler!$D$5:$D$3004,"İade girişi"))</f>
        <v/>
      </c>
      <c r="I409" s="14">
        <f>IF(A409="","",SUMIFS(Hareketler!$E$5:$E$3004,Hareketler!$B$5:$B$3004,A409,Hareketler!$D$5:$D$3004,"Çıkış")+SUMIFS(Hareketler!$E$5:$E$3004,Hareketler!$B$5:$B$3004,A409,Hareketler!$D$5:$D$3004,"Fire / kayıp"))</f>
        <v/>
      </c>
      <c r="J409" s="14">
        <f>IF(A409="","",N(G409)+H409-I409)</f>
        <v/>
      </c>
      <c r="K409" s="14" t="n"/>
      <c r="L409" s="14" t="n"/>
      <c r="M409" s="14">
        <f>IF(A409="","",ROUND(SUMIFS(Hareketler!$E$5:$E$3004,Hareketler!$B$5:$B$3004,A409,Hareketler!$D$5:$D$3004,"Çıkış",Hareketler!$A$5:$A$3004,"&gt;="&amp;(TODAY()-30))/30,2))</f>
        <v/>
      </c>
      <c r="N409" s="14">
        <f>IF(A409="","",ROUNDUP(M409*N(K409)+N(L409),0))</f>
        <v/>
      </c>
      <c r="O409" s="14">
        <f>IF(A409="","",IF(J409&lt;=0,"TÜKENDİ",IF(J409&lt;=N409,"SİPARİŞ VER","yeterli")))</f>
        <v/>
      </c>
      <c r="P409" s="15">
        <f>IF(A409="","",J409*N(E409))</f>
        <v/>
      </c>
      <c r="Q409" s="16">
        <f>IF(OR(A409="",N(F409)=0),"",(F409-E409)/F409)</f>
        <v/>
      </c>
      <c r="R409" s="15">
        <f>IF(A409="","",J409*N(F409))</f>
        <v/>
      </c>
    </row>
    <row r="410">
      <c r="A410" s="14" t="n"/>
      <c r="B410" s="14" t="n"/>
      <c r="C410" s="14" t="n"/>
      <c r="D410" s="14" t="n"/>
      <c r="E410" s="15" t="n"/>
      <c r="F410" s="15" t="n"/>
      <c r="G410" s="14" t="n"/>
      <c r="H410" s="14">
        <f>IF(A410="","",SUMIFS(Hareketler!$E$5:$E$3004,Hareketler!$B$5:$B$3004,A410,Hareketler!$D$5:$D$3004,"Giriş")+SUMIFS(Hareketler!$E$5:$E$3004,Hareketler!$B$5:$B$3004,A410,Hareketler!$D$5:$D$3004,"İade girişi"))</f>
        <v/>
      </c>
      <c r="I410" s="14">
        <f>IF(A410="","",SUMIFS(Hareketler!$E$5:$E$3004,Hareketler!$B$5:$B$3004,A410,Hareketler!$D$5:$D$3004,"Çıkış")+SUMIFS(Hareketler!$E$5:$E$3004,Hareketler!$B$5:$B$3004,A410,Hareketler!$D$5:$D$3004,"Fire / kayıp"))</f>
        <v/>
      </c>
      <c r="J410" s="14">
        <f>IF(A410="","",N(G410)+H410-I410)</f>
        <v/>
      </c>
      <c r="K410" s="14" t="n"/>
      <c r="L410" s="14" t="n"/>
      <c r="M410" s="14">
        <f>IF(A410="","",ROUND(SUMIFS(Hareketler!$E$5:$E$3004,Hareketler!$B$5:$B$3004,A410,Hareketler!$D$5:$D$3004,"Çıkış",Hareketler!$A$5:$A$3004,"&gt;="&amp;(TODAY()-30))/30,2))</f>
        <v/>
      </c>
      <c r="N410" s="14">
        <f>IF(A410="","",ROUNDUP(M410*N(K410)+N(L410),0))</f>
        <v/>
      </c>
      <c r="O410" s="14">
        <f>IF(A410="","",IF(J410&lt;=0,"TÜKENDİ",IF(J410&lt;=N410,"SİPARİŞ VER","yeterli")))</f>
        <v/>
      </c>
      <c r="P410" s="15">
        <f>IF(A410="","",J410*N(E410))</f>
        <v/>
      </c>
      <c r="Q410" s="16">
        <f>IF(OR(A410="",N(F410)=0),"",(F410-E410)/F410)</f>
        <v/>
      </c>
      <c r="R410" s="15">
        <f>IF(A410="","",J410*N(F410))</f>
        <v/>
      </c>
    </row>
    <row r="411">
      <c r="A411" s="14" t="n"/>
      <c r="B411" s="14" t="n"/>
      <c r="C411" s="14" t="n"/>
      <c r="D411" s="14" t="n"/>
      <c r="E411" s="15" t="n"/>
      <c r="F411" s="15" t="n"/>
      <c r="G411" s="14" t="n"/>
      <c r="H411" s="14">
        <f>IF(A411="","",SUMIFS(Hareketler!$E$5:$E$3004,Hareketler!$B$5:$B$3004,A411,Hareketler!$D$5:$D$3004,"Giriş")+SUMIFS(Hareketler!$E$5:$E$3004,Hareketler!$B$5:$B$3004,A411,Hareketler!$D$5:$D$3004,"İade girişi"))</f>
        <v/>
      </c>
      <c r="I411" s="14">
        <f>IF(A411="","",SUMIFS(Hareketler!$E$5:$E$3004,Hareketler!$B$5:$B$3004,A411,Hareketler!$D$5:$D$3004,"Çıkış")+SUMIFS(Hareketler!$E$5:$E$3004,Hareketler!$B$5:$B$3004,A411,Hareketler!$D$5:$D$3004,"Fire / kayıp"))</f>
        <v/>
      </c>
      <c r="J411" s="14">
        <f>IF(A411="","",N(G411)+H411-I411)</f>
        <v/>
      </c>
      <c r="K411" s="14" t="n"/>
      <c r="L411" s="14" t="n"/>
      <c r="M411" s="14">
        <f>IF(A411="","",ROUND(SUMIFS(Hareketler!$E$5:$E$3004,Hareketler!$B$5:$B$3004,A411,Hareketler!$D$5:$D$3004,"Çıkış",Hareketler!$A$5:$A$3004,"&gt;="&amp;(TODAY()-30))/30,2))</f>
        <v/>
      </c>
      <c r="N411" s="14">
        <f>IF(A411="","",ROUNDUP(M411*N(K411)+N(L411),0))</f>
        <v/>
      </c>
      <c r="O411" s="14">
        <f>IF(A411="","",IF(J411&lt;=0,"TÜKENDİ",IF(J411&lt;=N411,"SİPARİŞ VER","yeterli")))</f>
        <v/>
      </c>
      <c r="P411" s="15">
        <f>IF(A411="","",J411*N(E411))</f>
        <v/>
      </c>
      <c r="Q411" s="16">
        <f>IF(OR(A411="",N(F411)=0),"",(F411-E411)/F411)</f>
        <v/>
      </c>
      <c r="R411" s="15">
        <f>IF(A411="","",J411*N(F411))</f>
        <v/>
      </c>
    </row>
    <row r="412">
      <c r="A412" s="14" t="n"/>
      <c r="B412" s="14" t="n"/>
      <c r="C412" s="14" t="n"/>
      <c r="D412" s="14" t="n"/>
      <c r="E412" s="15" t="n"/>
      <c r="F412" s="15" t="n"/>
      <c r="G412" s="14" t="n"/>
      <c r="H412" s="14">
        <f>IF(A412="","",SUMIFS(Hareketler!$E$5:$E$3004,Hareketler!$B$5:$B$3004,A412,Hareketler!$D$5:$D$3004,"Giriş")+SUMIFS(Hareketler!$E$5:$E$3004,Hareketler!$B$5:$B$3004,A412,Hareketler!$D$5:$D$3004,"İade girişi"))</f>
        <v/>
      </c>
      <c r="I412" s="14">
        <f>IF(A412="","",SUMIFS(Hareketler!$E$5:$E$3004,Hareketler!$B$5:$B$3004,A412,Hareketler!$D$5:$D$3004,"Çıkış")+SUMIFS(Hareketler!$E$5:$E$3004,Hareketler!$B$5:$B$3004,A412,Hareketler!$D$5:$D$3004,"Fire / kayıp"))</f>
        <v/>
      </c>
      <c r="J412" s="14">
        <f>IF(A412="","",N(G412)+H412-I412)</f>
        <v/>
      </c>
      <c r="K412" s="14" t="n"/>
      <c r="L412" s="14" t="n"/>
      <c r="M412" s="14">
        <f>IF(A412="","",ROUND(SUMIFS(Hareketler!$E$5:$E$3004,Hareketler!$B$5:$B$3004,A412,Hareketler!$D$5:$D$3004,"Çıkış",Hareketler!$A$5:$A$3004,"&gt;="&amp;(TODAY()-30))/30,2))</f>
        <v/>
      </c>
      <c r="N412" s="14">
        <f>IF(A412="","",ROUNDUP(M412*N(K412)+N(L412),0))</f>
        <v/>
      </c>
      <c r="O412" s="14">
        <f>IF(A412="","",IF(J412&lt;=0,"TÜKENDİ",IF(J412&lt;=N412,"SİPARİŞ VER","yeterli")))</f>
        <v/>
      </c>
      <c r="P412" s="15">
        <f>IF(A412="","",J412*N(E412))</f>
        <v/>
      </c>
      <c r="Q412" s="16">
        <f>IF(OR(A412="",N(F412)=0),"",(F412-E412)/F412)</f>
        <v/>
      </c>
      <c r="R412" s="15">
        <f>IF(A412="","",J412*N(F412))</f>
        <v/>
      </c>
    </row>
    <row r="413">
      <c r="A413" s="14" t="n"/>
      <c r="B413" s="14" t="n"/>
      <c r="C413" s="14" t="n"/>
      <c r="D413" s="14" t="n"/>
      <c r="E413" s="15" t="n"/>
      <c r="F413" s="15" t="n"/>
      <c r="G413" s="14" t="n"/>
      <c r="H413" s="14">
        <f>IF(A413="","",SUMIFS(Hareketler!$E$5:$E$3004,Hareketler!$B$5:$B$3004,A413,Hareketler!$D$5:$D$3004,"Giriş")+SUMIFS(Hareketler!$E$5:$E$3004,Hareketler!$B$5:$B$3004,A413,Hareketler!$D$5:$D$3004,"İade girişi"))</f>
        <v/>
      </c>
      <c r="I413" s="14">
        <f>IF(A413="","",SUMIFS(Hareketler!$E$5:$E$3004,Hareketler!$B$5:$B$3004,A413,Hareketler!$D$5:$D$3004,"Çıkış")+SUMIFS(Hareketler!$E$5:$E$3004,Hareketler!$B$5:$B$3004,A413,Hareketler!$D$5:$D$3004,"Fire / kayıp"))</f>
        <v/>
      </c>
      <c r="J413" s="14">
        <f>IF(A413="","",N(G413)+H413-I413)</f>
        <v/>
      </c>
      <c r="K413" s="14" t="n"/>
      <c r="L413" s="14" t="n"/>
      <c r="M413" s="14">
        <f>IF(A413="","",ROUND(SUMIFS(Hareketler!$E$5:$E$3004,Hareketler!$B$5:$B$3004,A413,Hareketler!$D$5:$D$3004,"Çıkış",Hareketler!$A$5:$A$3004,"&gt;="&amp;(TODAY()-30))/30,2))</f>
        <v/>
      </c>
      <c r="N413" s="14">
        <f>IF(A413="","",ROUNDUP(M413*N(K413)+N(L413),0))</f>
        <v/>
      </c>
      <c r="O413" s="14">
        <f>IF(A413="","",IF(J413&lt;=0,"TÜKENDİ",IF(J413&lt;=N413,"SİPARİŞ VER","yeterli")))</f>
        <v/>
      </c>
      <c r="P413" s="15">
        <f>IF(A413="","",J413*N(E413))</f>
        <v/>
      </c>
      <c r="Q413" s="16">
        <f>IF(OR(A413="",N(F413)=0),"",(F413-E413)/F413)</f>
        <v/>
      </c>
      <c r="R413" s="15">
        <f>IF(A413="","",J413*N(F413))</f>
        <v/>
      </c>
    </row>
    <row r="414">
      <c r="A414" s="14" t="n"/>
      <c r="B414" s="14" t="n"/>
      <c r="C414" s="14" t="n"/>
      <c r="D414" s="14" t="n"/>
      <c r="E414" s="15" t="n"/>
      <c r="F414" s="15" t="n"/>
      <c r="G414" s="14" t="n"/>
      <c r="H414" s="14">
        <f>IF(A414="","",SUMIFS(Hareketler!$E$5:$E$3004,Hareketler!$B$5:$B$3004,A414,Hareketler!$D$5:$D$3004,"Giriş")+SUMIFS(Hareketler!$E$5:$E$3004,Hareketler!$B$5:$B$3004,A414,Hareketler!$D$5:$D$3004,"İade girişi"))</f>
        <v/>
      </c>
      <c r="I414" s="14">
        <f>IF(A414="","",SUMIFS(Hareketler!$E$5:$E$3004,Hareketler!$B$5:$B$3004,A414,Hareketler!$D$5:$D$3004,"Çıkış")+SUMIFS(Hareketler!$E$5:$E$3004,Hareketler!$B$5:$B$3004,A414,Hareketler!$D$5:$D$3004,"Fire / kayıp"))</f>
        <v/>
      </c>
      <c r="J414" s="14">
        <f>IF(A414="","",N(G414)+H414-I414)</f>
        <v/>
      </c>
      <c r="K414" s="14" t="n"/>
      <c r="L414" s="14" t="n"/>
      <c r="M414" s="14">
        <f>IF(A414="","",ROUND(SUMIFS(Hareketler!$E$5:$E$3004,Hareketler!$B$5:$B$3004,A414,Hareketler!$D$5:$D$3004,"Çıkış",Hareketler!$A$5:$A$3004,"&gt;="&amp;(TODAY()-30))/30,2))</f>
        <v/>
      </c>
      <c r="N414" s="14">
        <f>IF(A414="","",ROUNDUP(M414*N(K414)+N(L414),0))</f>
        <v/>
      </c>
      <c r="O414" s="14">
        <f>IF(A414="","",IF(J414&lt;=0,"TÜKENDİ",IF(J414&lt;=N414,"SİPARİŞ VER","yeterli")))</f>
        <v/>
      </c>
      <c r="P414" s="15">
        <f>IF(A414="","",J414*N(E414))</f>
        <v/>
      </c>
      <c r="Q414" s="16">
        <f>IF(OR(A414="",N(F414)=0),"",(F414-E414)/F414)</f>
        <v/>
      </c>
      <c r="R414" s="15">
        <f>IF(A414="","",J414*N(F414))</f>
        <v/>
      </c>
    </row>
    <row r="415">
      <c r="A415" s="14" t="n"/>
      <c r="B415" s="14" t="n"/>
      <c r="C415" s="14" t="n"/>
      <c r="D415" s="14" t="n"/>
      <c r="E415" s="15" t="n"/>
      <c r="F415" s="15" t="n"/>
      <c r="G415" s="14" t="n"/>
      <c r="H415" s="14">
        <f>IF(A415="","",SUMIFS(Hareketler!$E$5:$E$3004,Hareketler!$B$5:$B$3004,A415,Hareketler!$D$5:$D$3004,"Giriş")+SUMIFS(Hareketler!$E$5:$E$3004,Hareketler!$B$5:$B$3004,A415,Hareketler!$D$5:$D$3004,"İade girişi"))</f>
        <v/>
      </c>
      <c r="I415" s="14">
        <f>IF(A415="","",SUMIFS(Hareketler!$E$5:$E$3004,Hareketler!$B$5:$B$3004,A415,Hareketler!$D$5:$D$3004,"Çıkış")+SUMIFS(Hareketler!$E$5:$E$3004,Hareketler!$B$5:$B$3004,A415,Hareketler!$D$5:$D$3004,"Fire / kayıp"))</f>
        <v/>
      </c>
      <c r="J415" s="14">
        <f>IF(A415="","",N(G415)+H415-I415)</f>
        <v/>
      </c>
      <c r="K415" s="14" t="n"/>
      <c r="L415" s="14" t="n"/>
      <c r="M415" s="14">
        <f>IF(A415="","",ROUND(SUMIFS(Hareketler!$E$5:$E$3004,Hareketler!$B$5:$B$3004,A415,Hareketler!$D$5:$D$3004,"Çıkış",Hareketler!$A$5:$A$3004,"&gt;="&amp;(TODAY()-30))/30,2))</f>
        <v/>
      </c>
      <c r="N415" s="14">
        <f>IF(A415="","",ROUNDUP(M415*N(K415)+N(L415),0))</f>
        <v/>
      </c>
      <c r="O415" s="14">
        <f>IF(A415="","",IF(J415&lt;=0,"TÜKENDİ",IF(J415&lt;=N415,"SİPARİŞ VER","yeterli")))</f>
        <v/>
      </c>
      <c r="P415" s="15">
        <f>IF(A415="","",J415*N(E415))</f>
        <v/>
      </c>
      <c r="Q415" s="16">
        <f>IF(OR(A415="",N(F415)=0),"",(F415-E415)/F415)</f>
        <v/>
      </c>
      <c r="R415" s="15">
        <f>IF(A415="","",J415*N(F415))</f>
        <v/>
      </c>
    </row>
    <row r="416">
      <c r="A416" s="14" t="n"/>
      <c r="B416" s="14" t="n"/>
      <c r="C416" s="14" t="n"/>
      <c r="D416" s="14" t="n"/>
      <c r="E416" s="15" t="n"/>
      <c r="F416" s="15" t="n"/>
      <c r="G416" s="14" t="n"/>
      <c r="H416" s="14">
        <f>IF(A416="","",SUMIFS(Hareketler!$E$5:$E$3004,Hareketler!$B$5:$B$3004,A416,Hareketler!$D$5:$D$3004,"Giriş")+SUMIFS(Hareketler!$E$5:$E$3004,Hareketler!$B$5:$B$3004,A416,Hareketler!$D$5:$D$3004,"İade girişi"))</f>
        <v/>
      </c>
      <c r="I416" s="14">
        <f>IF(A416="","",SUMIFS(Hareketler!$E$5:$E$3004,Hareketler!$B$5:$B$3004,A416,Hareketler!$D$5:$D$3004,"Çıkış")+SUMIFS(Hareketler!$E$5:$E$3004,Hareketler!$B$5:$B$3004,A416,Hareketler!$D$5:$D$3004,"Fire / kayıp"))</f>
        <v/>
      </c>
      <c r="J416" s="14">
        <f>IF(A416="","",N(G416)+H416-I416)</f>
        <v/>
      </c>
      <c r="K416" s="14" t="n"/>
      <c r="L416" s="14" t="n"/>
      <c r="M416" s="14">
        <f>IF(A416="","",ROUND(SUMIFS(Hareketler!$E$5:$E$3004,Hareketler!$B$5:$B$3004,A416,Hareketler!$D$5:$D$3004,"Çıkış",Hareketler!$A$5:$A$3004,"&gt;="&amp;(TODAY()-30))/30,2))</f>
        <v/>
      </c>
      <c r="N416" s="14">
        <f>IF(A416="","",ROUNDUP(M416*N(K416)+N(L416),0))</f>
        <v/>
      </c>
      <c r="O416" s="14">
        <f>IF(A416="","",IF(J416&lt;=0,"TÜKENDİ",IF(J416&lt;=N416,"SİPARİŞ VER","yeterli")))</f>
        <v/>
      </c>
      <c r="P416" s="15">
        <f>IF(A416="","",J416*N(E416))</f>
        <v/>
      </c>
      <c r="Q416" s="16">
        <f>IF(OR(A416="",N(F416)=0),"",(F416-E416)/F416)</f>
        <v/>
      </c>
      <c r="R416" s="15">
        <f>IF(A416="","",J416*N(F416))</f>
        <v/>
      </c>
    </row>
    <row r="417">
      <c r="A417" s="14" t="n"/>
      <c r="B417" s="14" t="n"/>
      <c r="C417" s="14" t="n"/>
      <c r="D417" s="14" t="n"/>
      <c r="E417" s="15" t="n"/>
      <c r="F417" s="15" t="n"/>
      <c r="G417" s="14" t="n"/>
      <c r="H417" s="14">
        <f>IF(A417="","",SUMIFS(Hareketler!$E$5:$E$3004,Hareketler!$B$5:$B$3004,A417,Hareketler!$D$5:$D$3004,"Giriş")+SUMIFS(Hareketler!$E$5:$E$3004,Hareketler!$B$5:$B$3004,A417,Hareketler!$D$5:$D$3004,"İade girişi"))</f>
        <v/>
      </c>
      <c r="I417" s="14">
        <f>IF(A417="","",SUMIFS(Hareketler!$E$5:$E$3004,Hareketler!$B$5:$B$3004,A417,Hareketler!$D$5:$D$3004,"Çıkış")+SUMIFS(Hareketler!$E$5:$E$3004,Hareketler!$B$5:$B$3004,A417,Hareketler!$D$5:$D$3004,"Fire / kayıp"))</f>
        <v/>
      </c>
      <c r="J417" s="14">
        <f>IF(A417="","",N(G417)+H417-I417)</f>
        <v/>
      </c>
      <c r="K417" s="14" t="n"/>
      <c r="L417" s="14" t="n"/>
      <c r="M417" s="14">
        <f>IF(A417="","",ROUND(SUMIFS(Hareketler!$E$5:$E$3004,Hareketler!$B$5:$B$3004,A417,Hareketler!$D$5:$D$3004,"Çıkış",Hareketler!$A$5:$A$3004,"&gt;="&amp;(TODAY()-30))/30,2))</f>
        <v/>
      </c>
      <c r="N417" s="14">
        <f>IF(A417="","",ROUNDUP(M417*N(K417)+N(L417),0))</f>
        <v/>
      </c>
      <c r="O417" s="14">
        <f>IF(A417="","",IF(J417&lt;=0,"TÜKENDİ",IF(J417&lt;=N417,"SİPARİŞ VER","yeterli")))</f>
        <v/>
      </c>
      <c r="P417" s="15">
        <f>IF(A417="","",J417*N(E417))</f>
        <v/>
      </c>
      <c r="Q417" s="16">
        <f>IF(OR(A417="",N(F417)=0),"",(F417-E417)/F417)</f>
        <v/>
      </c>
      <c r="R417" s="15">
        <f>IF(A417="","",J417*N(F417))</f>
        <v/>
      </c>
    </row>
    <row r="418">
      <c r="A418" s="14" t="n"/>
      <c r="B418" s="14" t="n"/>
      <c r="C418" s="14" t="n"/>
      <c r="D418" s="14" t="n"/>
      <c r="E418" s="15" t="n"/>
      <c r="F418" s="15" t="n"/>
      <c r="G418" s="14" t="n"/>
      <c r="H418" s="14">
        <f>IF(A418="","",SUMIFS(Hareketler!$E$5:$E$3004,Hareketler!$B$5:$B$3004,A418,Hareketler!$D$5:$D$3004,"Giriş")+SUMIFS(Hareketler!$E$5:$E$3004,Hareketler!$B$5:$B$3004,A418,Hareketler!$D$5:$D$3004,"İade girişi"))</f>
        <v/>
      </c>
      <c r="I418" s="14">
        <f>IF(A418="","",SUMIFS(Hareketler!$E$5:$E$3004,Hareketler!$B$5:$B$3004,A418,Hareketler!$D$5:$D$3004,"Çıkış")+SUMIFS(Hareketler!$E$5:$E$3004,Hareketler!$B$5:$B$3004,A418,Hareketler!$D$5:$D$3004,"Fire / kayıp"))</f>
        <v/>
      </c>
      <c r="J418" s="14">
        <f>IF(A418="","",N(G418)+H418-I418)</f>
        <v/>
      </c>
      <c r="K418" s="14" t="n"/>
      <c r="L418" s="14" t="n"/>
      <c r="M418" s="14">
        <f>IF(A418="","",ROUND(SUMIFS(Hareketler!$E$5:$E$3004,Hareketler!$B$5:$B$3004,A418,Hareketler!$D$5:$D$3004,"Çıkış",Hareketler!$A$5:$A$3004,"&gt;="&amp;(TODAY()-30))/30,2))</f>
        <v/>
      </c>
      <c r="N418" s="14">
        <f>IF(A418="","",ROUNDUP(M418*N(K418)+N(L418),0))</f>
        <v/>
      </c>
      <c r="O418" s="14">
        <f>IF(A418="","",IF(J418&lt;=0,"TÜKENDİ",IF(J418&lt;=N418,"SİPARİŞ VER","yeterli")))</f>
        <v/>
      </c>
      <c r="P418" s="15">
        <f>IF(A418="","",J418*N(E418))</f>
        <v/>
      </c>
      <c r="Q418" s="16">
        <f>IF(OR(A418="",N(F418)=0),"",(F418-E418)/F418)</f>
        <v/>
      </c>
      <c r="R418" s="15">
        <f>IF(A418="","",J418*N(F418))</f>
        <v/>
      </c>
    </row>
    <row r="419">
      <c r="A419" s="14" t="n"/>
      <c r="B419" s="14" t="n"/>
      <c r="C419" s="14" t="n"/>
      <c r="D419" s="14" t="n"/>
      <c r="E419" s="15" t="n"/>
      <c r="F419" s="15" t="n"/>
      <c r="G419" s="14" t="n"/>
      <c r="H419" s="14">
        <f>IF(A419="","",SUMIFS(Hareketler!$E$5:$E$3004,Hareketler!$B$5:$B$3004,A419,Hareketler!$D$5:$D$3004,"Giriş")+SUMIFS(Hareketler!$E$5:$E$3004,Hareketler!$B$5:$B$3004,A419,Hareketler!$D$5:$D$3004,"İade girişi"))</f>
        <v/>
      </c>
      <c r="I419" s="14">
        <f>IF(A419="","",SUMIFS(Hareketler!$E$5:$E$3004,Hareketler!$B$5:$B$3004,A419,Hareketler!$D$5:$D$3004,"Çıkış")+SUMIFS(Hareketler!$E$5:$E$3004,Hareketler!$B$5:$B$3004,A419,Hareketler!$D$5:$D$3004,"Fire / kayıp"))</f>
        <v/>
      </c>
      <c r="J419" s="14">
        <f>IF(A419="","",N(G419)+H419-I419)</f>
        <v/>
      </c>
      <c r="K419" s="14" t="n"/>
      <c r="L419" s="14" t="n"/>
      <c r="M419" s="14">
        <f>IF(A419="","",ROUND(SUMIFS(Hareketler!$E$5:$E$3004,Hareketler!$B$5:$B$3004,A419,Hareketler!$D$5:$D$3004,"Çıkış",Hareketler!$A$5:$A$3004,"&gt;="&amp;(TODAY()-30))/30,2))</f>
        <v/>
      </c>
      <c r="N419" s="14">
        <f>IF(A419="","",ROUNDUP(M419*N(K419)+N(L419),0))</f>
        <v/>
      </c>
      <c r="O419" s="14">
        <f>IF(A419="","",IF(J419&lt;=0,"TÜKENDİ",IF(J419&lt;=N419,"SİPARİŞ VER","yeterli")))</f>
        <v/>
      </c>
      <c r="P419" s="15">
        <f>IF(A419="","",J419*N(E419))</f>
        <v/>
      </c>
      <c r="Q419" s="16">
        <f>IF(OR(A419="",N(F419)=0),"",(F419-E419)/F419)</f>
        <v/>
      </c>
      <c r="R419" s="15">
        <f>IF(A419="","",J419*N(F419))</f>
        <v/>
      </c>
    </row>
    <row r="420">
      <c r="A420" s="14" t="n"/>
      <c r="B420" s="14" t="n"/>
      <c r="C420" s="14" t="n"/>
      <c r="D420" s="14" t="n"/>
      <c r="E420" s="15" t="n"/>
      <c r="F420" s="15" t="n"/>
      <c r="G420" s="14" t="n"/>
      <c r="H420" s="14">
        <f>IF(A420="","",SUMIFS(Hareketler!$E$5:$E$3004,Hareketler!$B$5:$B$3004,A420,Hareketler!$D$5:$D$3004,"Giriş")+SUMIFS(Hareketler!$E$5:$E$3004,Hareketler!$B$5:$B$3004,A420,Hareketler!$D$5:$D$3004,"İade girişi"))</f>
        <v/>
      </c>
      <c r="I420" s="14">
        <f>IF(A420="","",SUMIFS(Hareketler!$E$5:$E$3004,Hareketler!$B$5:$B$3004,A420,Hareketler!$D$5:$D$3004,"Çıkış")+SUMIFS(Hareketler!$E$5:$E$3004,Hareketler!$B$5:$B$3004,A420,Hareketler!$D$5:$D$3004,"Fire / kayıp"))</f>
        <v/>
      </c>
      <c r="J420" s="14">
        <f>IF(A420="","",N(G420)+H420-I420)</f>
        <v/>
      </c>
      <c r="K420" s="14" t="n"/>
      <c r="L420" s="14" t="n"/>
      <c r="M420" s="14">
        <f>IF(A420="","",ROUND(SUMIFS(Hareketler!$E$5:$E$3004,Hareketler!$B$5:$B$3004,A420,Hareketler!$D$5:$D$3004,"Çıkış",Hareketler!$A$5:$A$3004,"&gt;="&amp;(TODAY()-30))/30,2))</f>
        <v/>
      </c>
      <c r="N420" s="14">
        <f>IF(A420="","",ROUNDUP(M420*N(K420)+N(L420),0))</f>
        <v/>
      </c>
      <c r="O420" s="14">
        <f>IF(A420="","",IF(J420&lt;=0,"TÜKENDİ",IF(J420&lt;=N420,"SİPARİŞ VER","yeterli")))</f>
        <v/>
      </c>
      <c r="P420" s="15">
        <f>IF(A420="","",J420*N(E420))</f>
        <v/>
      </c>
      <c r="Q420" s="16">
        <f>IF(OR(A420="",N(F420)=0),"",(F420-E420)/F420)</f>
        <v/>
      </c>
      <c r="R420" s="15">
        <f>IF(A420="","",J420*N(F420))</f>
        <v/>
      </c>
    </row>
    <row r="421">
      <c r="A421" s="14" t="n"/>
      <c r="B421" s="14" t="n"/>
      <c r="C421" s="14" t="n"/>
      <c r="D421" s="14" t="n"/>
      <c r="E421" s="15" t="n"/>
      <c r="F421" s="15" t="n"/>
      <c r="G421" s="14" t="n"/>
      <c r="H421" s="14">
        <f>IF(A421="","",SUMIFS(Hareketler!$E$5:$E$3004,Hareketler!$B$5:$B$3004,A421,Hareketler!$D$5:$D$3004,"Giriş")+SUMIFS(Hareketler!$E$5:$E$3004,Hareketler!$B$5:$B$3004,A421,Hareketler!$D$5:$D$3004,"İade girişi"))</f>
        <v/>
      </c>
      <c r="I421" s="14">
        <f>IF(A421="","",SUMIFS(Hareketler!$E$5:$E$3004,Hareketler!$B$5:$B$3004,A421,Hareketler!$D$5:$D$3004,"Çıkış")+SUMIFS(Hareketler!$E$5:$E$3004,Hareketler!$B$5:$B$3004,A421,Hareketler!$D$5:$D$3004,"Fire / kayıp"))</f>
        <v/>
      </c>
      <c r="J421" s="14">
        <f>IF(A421="","",N(G421)+H421-I421)</f>
        <v/>
      </c>
      <c r="K421" s="14" t="n"/>
      <c r="L421" s="14" t="n"/>
      <c r="M421" s="14">
        <f>IF(A421="","",ROUND(SUMIFS(Hareketler!$E$5:$E$3004,Hareketler!$B$5:$B$3004,A421,Hareketler!$D$5:$D$3004,"Çıkış",Hareketler!$A$5:$A$3004,"&gt;="&amp;(TODAY()-30))/30,2))</f>
        <v/>
      </c>
      <c r="N421" s="14">
        <f>IF(A421="","",ROUNDUP(M421*N(K421)+N(L421),0))</f>
        <v/>
      </c>
      <c r="O421" s="14">
        <f>IF(A421="","",IF(J421&lt;=0,"TÜKENDİ",IF(J421&lt;=N421,"SİPARİŞ VER","yeterli")))</f>
        <v/>
      </c>
      <c r="P421" s="15">
        <f>IF(A421="","",J421*N(E421))</f>
        <v/>
      </c>
      <c r="Q421" s="16">
        <f>IF(OR(A421="",N(F421)=0),"",(F421-E421)/F421)</f>
        <v/>
      </c>
      <c r="R421" s="15">
        <f>IF(A421="","",J421*N(F421))</f>
        <v/>
      </c>
    </row>
    <row r="422">
      <c r="A422" s="14" t="n"/>
      <c r="B422" s="14" t="n"/>
      <c r="C422" s="14" t="n"/>
      <c r="D422" s="14" t="n"/>
      <c r="E422" s="15" t="n"/>
      <c r="F422" s="15" t="n"/>
      <c r="G422" s="14" t="n"/>
      <c r="H422" s="14">
        <f>IF(A422="","",SUMIFS(Hareketler!$E$5:$E$3004,Hareketler!$B$5:$B$3004,A422,Hareketler!$D$5:$D$3004,"Giriş")+SUMIFS(Hareketler!$E$5:$E$3004,Hareketler!$B$5:$B$3004,A422,Hareketler!$D$5:$D$3004,"İade girişi"))</f>
        <v/>
      </c>
      <c r="I422" s="14">
        <f>IF(A422="","",SUMIFS(Hareketler!$E$5:$E$3004,Hareketler!$B$5:$B$3004,A422,Hareketler!$D$5:$D$3004,"Çıkış")+SUMIFS(Hareketler!$E$5:$E$3004,Hareketler!$B$5:$B$3004,A422,Hareketler!$D$5:$D$3004,"Fire / kayıp"))</f>
        <v/>
      </c>
      <c r="J422" s="14">
        <f>IF(A422="","",N(G422)+H422-I422)</f>
        <v/>
      </c>
      <c r="K422" s="14" t="n"/>
      <c r="L422" s="14" t="n"/>
      <c r="M422" s="14">
        <f>IF(A422="","",ROUND(SUMIFS(Hareketler!$E$5:$E$3004,Hareketler!$B$5:$B$3004,A422,Hareketler!$D$5:$D$3004,"Çıkış",Hareketler!$A$5:$A$3004,"&gt;="&amp;(TODAY()-30))/30,2))</f>
        <v/>
      </c>
      <c r="N422" s="14">
        <f>IF(A422="","",ROUNDUP(M422*N(K422)+N(L422),0))</f>
        <v/>
      </c>
      <c r="O422" s="14">
        <f>IF(A422="","",IF(J422&lt;=0,"TÜKENDİ",IF(J422&lt;=N422,"SİPARİŞ VER","yeterli")))</f>
        <v/>
      </c>
      <c r="P422" s="15">
        <f>IF(A422="","",J422*N(E422))</f>
        <v/>
      </c>
      <c r="Q422" s="16">
        <f>IF(OR(A422="",N(F422)=0),"",(F422-E422)/F422)</f>
        <v/>
      </c>
      <c r="R422" s="15">
        <f>IF(A422="","",J422*N(F422))</f>
        <v/>
      </c>
    </row>
    <row r="423">
      <c r="A423" s="14" t="n"/>
      <c r="B423" s="14" t="n"/>
      <c r="C423" s="14" t="n"/>
      <c r="D423" s="14" t="n"/>
      <c r="E423" s="15" t="n"/>
      <c r="F423" s="15" t="n"/>
      <c r="G423" s="14" t="n"/>
      <c r="H423" s="14">
        <f>IF(A423="","",SUMIFS(Hareketler!$E$5:$E$3004,Hareketler!$B$5:$B$3004,A423,Hareketler!$D$5:$D$3004,"Giriş")+SUMIFS(Hareketler!$E$5:$E$3004,Hareketler!$B$5:$B$3004,A423,Hareketler!$D$5:$D$3004,"İade girişi"))</f>
        <v/>
      </c>
      <c r="I423" s="14">
        <f>IF(A423="","",SUMIFS(Hareketler!$E$5:$E$3004,Hareketler!$B$5:$B$3004,A423,Hareketler!$D$5:$D$3004,"Çıkış")+SUMIFS(Hareketler!$E$5:$E$3004,Hareketler!$B$5:$B$3004,A423,Hareketler!$D$5:$D$3004,"Fire / kayıp"))</f>
        <v/>
      </c>
      <c r="J423" s="14">
        <f>IF(A423="","",N(G423)+H423-I423)</f>
        <v/>
      </c>
      <c r="K423" s="14" t="n"/>
      <c r="L423" s="14" t="n"/>
      <c r="M423" s="14">
        <f>IF(A423="","",ROUND(SUMIFS(Hareketler!$E$5:$E$3004,Hareketler!$B$5:$B$3004,A423,Hareketler!$D$5:$D$3004,"Çıkış",Hareketler!$A$5:$A$3004,"&gt;="&amp;(TODAY()-30))/30,2))</f>
        <v/>
      </c>
      <c r="N423" s="14">
        <f>IF(A423="","",ROUNDUP(M423*N(K423)+N(L423),0))</f>
        <v/>
      </c>
      <c r="O423" s="14">
        <f>IF(A423="","",IF(J423&lt;=0,"TÜKENDİ",IF(J423&lt;=N423,"SİPARİŞ VER","yeterli")))</f>
        <v/>
      </c>
      <c r="P423" s="15">
        <f>IF(A423="","",J423*N(E423))</f>
        <v/>
      </c>
      <c r="Q423" s="16">
        <f>IF(OR(A423="",N(F423)=0),"",(F423-E423)/F423)</f>
        <v/>
      </c>
      <c r="R423" s="15">
        <f>IF(A423="","",J423*N(F423))</f>
        <v/>
      </c>
    </row>
    <row r="424">
      <c r="A424" s="14" t="n"/>
      <c r="B424" s="14" t="n"/>
      <c r="C424" s="14" t="n"/>
      <c r="D424" s="14" t="n"/>
      <c r="E424" s="15" t="n"/>
      <c r="F424" s="15" t="n"/>
      <c r="G424" s="14" t="n"/>
      <c r="H424" s="14">
        <f>IF(A424="","",SUMIFS(Hareketler!$E$5:$E$3004,Hareketler!$B$5:$B$3004,A424,Hareketler!$D$5:$D$3004,"Giriş")+SUMIFS(Hareketler!$E$5:$E$3004,Hareketler!$B$5:$B$3004,A424,Hareketler!$D$5:$D$3004,"İade girişi"))</f>
        <v/>
      </c>
      <c r="I424" s="14">
        <f>IF(A424="","",SUMIFS(Hareketler!$E$5:$E$3004,Hareketler!$B$5:$B$3004,A424,Hareketler!$D$5:$D$3004,"Çıkış")+SUMIFS(Hareketler!$E$5:$E$3004,Hareketler!$B$5:$B$3004,A424,Hareketler!$D$5:$D$3004,"Fire / kayıp"))</f>
        <v/>
      </c>
      <c r="J424" s="14">
        <f>IF(A424="","",N(G424)+H424-I424)</f>
        <v/>
      </c>
      <c r="K424" s="14" t="n"/>
      <c r="L424" s="14" t="n"/>
      <c r="M424" s="14">
        <f>IF(A424="","",ROUND(SUMIFS(Hareketler!$E$5:$E$3004,Hareketler!$B$5:$B$3004,A424,Hareketler!$D$5:$D$3004,"Çıkış",Hareketler!$A$5:$A$3004,"&gt;="&amp;(TODAY()-30))/30,2))</f>
        <v/>
      </c>
      <c r="N424" s="14">
        <f>IF(A424="","",ROUNDUP(M424*N(K424)+N(L424),0))</f>
        <v/>
      </c>
      <c r="O424" s="14">
        <f>IF(A424="","",IF(J424&lt;=0,"TÜKENDİ",IF(J424&lt;=N424,"SİPARİŞ VER","yeterli")))</f>
        <v/>
      </c>
      <c r="P424" s="15">
        <f>IF(A424="","",J424*N(E424))</f>
        <v/>
      </c>
      <c r="Q424" s="16">
        <f>IF(OR(A424="",N(F424)=0),"",(F424-E424)/F424)</f>
        <v/>
      </c>
      <c r="R424" s="15">
        <f>IF(A424="","",J424*N(F424))</f>
        <v/>
      </c>
    </row>
    <row r="425">
      <c r="A425" s="14" t="n"/>
      <c r="B425" s="14" t="n"/>
      <c r="C425" s="14" t="n"/>
      <c r="D425" s="14" t="n"/>
      <c r="E425" s="15" t="n"/>
      <c r="F425" s="15" t="n"/>
      <c r="G425" s="14" t="n"/>
      <c r="H425" s="14">
        <f>IF(A425="","",SUMIFS(Hareketler!$E$5:$E$3004,Hareketler!$B$5:$B$3004,A425,Hareketler!$D$5:$D$3004,"Giriş")+SUMIFS(Hareketler!$E$5:$E$3004,Hareketler!$B$5:$B$3004,A425,Hareketler!$D$5:$D$3004,"İade girişi"))</f>
        <v/>
      </c>
      <c r="I425" s="14">
        <f>IF(A425="","",SUMIFS(Hareketler!$E$5:$E$3004,Hareketler!$B$5:$B$3004,A425,Hareketler!$D$5:$D$3004,"Çıkış")+SUMIFS(Hareketler!$E$5:$E$3004,Hareketler!$B$5:$B$3004,A425,Hareketler!$D$5:$D$3004,"Fire / kayıp"))</f>
        <v/>
      </c>
      <c r="J425" s="14">
        <f>IF(A425="","",N(G425)+H425-I425)</f>
        <v/>
      </c>
      <c r="K425" s="14" t="n"/>
      <c r="L425" s="14" t="n"/>
      <c r="M425" s="14">
        <f>IF(A425="","",ROUND(SUMIFS(Hareketler!$E$5:$E$3004,Hareketler!$B$5:$B$3004,A425,Hareketler!$D$5:$D$3004,"Çıkış",Hareketler!$A$5:$A$3004,"&gt;="&amp;(TODAY()-30))/30,2))</f>
        <v/>
      </c>
      <c r="N425" s="14">
        <f>IF(A425="","",ROUNDUP(M425*N(K425)+N(L425),0))</f>
        <v/>
      </c>
      <c r="O425" s="14">
        <f>IF(A425="","",IF(J425&lt;=0,"TÜKENDİ",IF(J425&lt;=N425,"SİPARİŞ VER","yeterli")))</f>
        <v/>
      </c>
      <c r="P425" s="15">
        <f>IF(A425="","",J425*N(E425))</f>
        <v/>
      </c>
      <c r="Q425" s="16">
        <f>IF(OR(A425="",N(F425)=0),"",(F425-E425)/F425)</f>
        <v/>
      </c>
      <c r="R425" s="15">
        <f>IF(A425="","",J425*N(F425))</f>
        <v/>
      </c>
    </row>
    <row r="426">
      <c r="A426" s="14" t="n"/>
      <c r="B426" s="14" t="n"/>
      <c r="C426" s="14" t="n"/>
      <c r="D426" s="14" t="n"/>
      <c r="E426" s="15" t="n"/>
      <c r="F426" s="15" t="n"/>
      <c r="G426" s="14" t="n"/>
      <c r="H426" s="14">
        <f>IF(A426="","",SUMIFS(Hareketler!$E$5:$E$3004,Hareketler!$B$5:$B$3004,A426,Hareketler!$D$5:$D$3004,"Giriş")+SUMIFS(Hareketler!$E$5:$E$3004,Hareketler!$B$5:$B$3004,A426,Hareketler!$D$5:$D$3004,"İade girişi"))</f>
        <v/>
      </c>
      <c r="I426" s="14">
        <f>IF(A426="","",SUMIFS(Hareketler!$E$5:$E$3004,Hareketler!$B$5:$B$3004,A426,Hareketler!$D$5:$D$3004,"Çıkış")+SUMIFS(Hareketler!$E$5:$E$3004,Hareketler!$B$5:$B$3004,A426,Hareketler!$D$5:$D$3004,"Fire / kayıp"))</f>
        <v/>
      </c>
      <c r="J426" s="14">
        <f>IF(A426="","",N(G426)+H426-I426)</f>
        <v/>
      </c>
      <c r="K426" s="14" t="n"/>
      <c r="L426" s="14" t="n"/>
      <c r="M426" s="14">
        <f>IF(A426="","",ROUND(SUMIFS(Hareketler!$E$5:$E$3004,Hareketler!$B$5:$B$3004,A426,Hareketler!$D$5:$D$3004,"Çıkış",Hareketler!$A$5:$A$3004,"&gt;="&amp;(TODAY()-30))/30,2))</f>
        <v/>
      </c>
      <c r="N426" s="14">
        <f>IF(A426="","",ROUNDUP(M426*N(K426)+N(L426),0))</f>
        <v/>
      </c>
      <c r="O426" s="14">
        <f>IF(A426="","",IF(J426&lt;=0,"TÜKENDİ",IF(J426&lt;=N426,"SİPARİŞ VER","yeterli")))</f>
        <v/>
      </c>
      <c r="P426" s="15">
        <f>IF(A426="","",J426*N(E426))</f>
        <v/>
      </c>
      <c r="Q426" s="16">
        <f>IF(OR(A426="",N(F426)=0),"",(F426-E426)/F426)</f>
        <v/>
      </c>
      <c r="R426" s="15">
        <f>IF(A426="","",J426*N(F426))</f>
        <v/>
      </c>
    </row>
    <row r="427">
      <c r="A427" s="14" t="n"/>
      <c r="B427" s="14" t="n"/>
      <c r="C427" s="14" t="n"/>
      <c r="D427" s="14" t="n"/>
      <c r="E427" s="15" t="n"/>
      <c r="F427" s="15" t="n"/>
      <c r="G427" s="14" t="n"/>
      <c r="H427" s="14">
        <f>IF(A427="","",SUMIFS(Hareketler!$E$5:$E$3004,Hareketler!$B$5:$B$3004,A427,Hareketler!$D$5:$D$3004,"Giriş")+SUMIFS(Hareketler!$E$5:$E$3004,Hareketler!$B$5:$B$3004,A427,Hareketler!$D$5:$D$3004,"İade girişi"))</f>
        <v/>
      </c>
      <c r="I427" s="14">
        <f>IF(A427="","",SUMIFS(Hareketler!$E$5:$E$3004,Hareketler!$B$5:$B$3004,A427,Hareketler!$D$5:$D$3004,"Çıkış")+SUMIFS(Hareketler!$E$5:$E$3004,Hareketler!$B$5:$B$3004,A427,Hareketler!$D$5:$D$3004,"Fire / kayıp"))</f>
        <v/>
      </c>
      <c r="J427" s="14">
        <f>IF(A427="","",N(G427)+H427-I427)</f>
        <v/>
      </c>
      <c r="K427" s="14" t="n"/>
      <c r="L427" s="14" t="n"/>
      <c r="M427" s="14">
        <f>IF(A427="","",ROUND(SUMIFS(Hareketler!$E$5:$E$3004,Hareketler!$B$5:$B$3004,A427,Hareketler!$D$5:$D$3004,"Çıkış",Hareketler!$A$5:$A$3004,"&gt;="&amp;(TODAY()-30))/30,2))</f>
        <v/>
      </c>
      <c r="N427" s="14">
        <f>IF(A427="","",ROUNDUP(M427*N(K427)+N(L427),0))</f>
        <v/>
      </c>
      <c r="O427" s="14">
        <f>IF(A427="","",IF(J427&lt;=0,"TÜKENDİ",IF(J427&lt;=N427,"SİPARİŞ VER","yeterli")))</f>
        <v/>
      </c>
      <c r="P427" s="15">
        <f>IF(A427="","",J427*N(E427))</f>
        <v/>
      </c>
      <c r="Q427" s="16">
        <f>IF(OR(A427="",N(F427)=0),"",(F427-E427)/F427)</f>
        <v/>
      </c>
      <c r="R427" s="15">
        <f>IF(A427="","",J427*N(F427))</f>
        <v/>
      </c>
    </row>
    <row r="428">
      <c r="A428" s="14" t="n"/>
      <c r="B428" s="14" t="n"/>
      <c r="C428" s="14" t="n"/>
      <c r="D428" s="14" t="n"/>
      <c r="E428" s="15" t="n"/>
      <c r="F428" s="15" t="n"/>
      <c r="G428" s="14" t="n"/>
      <c r="H428" s="14">
        <f>IF(A428="","",SUMIFS(Hareketler!$E$5:$E$3004,Hareketler!$B$5:$B$3004,A428,Hareketler!$D$5:$D$3004,"Giriş")+SUMIFS(Hareketler!$E$5:$E$3004,Hareketler!$B$5:$B$3004,A428,Hareketler!$D$5:$D$3004,"İade girişi"))</f>
        <v/>
      </c>
      <c r="I428" s="14">
        <f>IF(A428="","",SUMIFS(Hareketler!$E$5:$E$3004,Hareketler!$B$5:$B$3004,A428,Hareketler!$D$5:$D$3004,"Çıkış")+SUMIFS(Hareketler!$E$5:$E$3004,Hareketler!$B$5:$B$3004,A428,Hareketler!$D$5:$D$3004,"Fire / kayıp"))</f>
        <v/>
      </c>
      <c r="J428" s="14">
        <f>IF(A428="","",N(G428)+H428-I428)</f>
        <v/>
      </c>
      <c r="K428" s="14" t="n"/>
      <c r="L428" s="14" t="n"/>
      <c r="M428" s="14">
        <f>IF(A428="","",ROUND(SUMIFS(Hareketler!$E$5:$E$3004,Hareketler!$B$5:$B$3004,A428,Hareketler!$D$5:$D$3004,"Çıkış",Hareketler!$A$5:$A$3004,"&gt;="&amp;(TODAY()-30))/30,2))</f>
        <v/>
      </c>
      <c r="N428" s="14">
        <f>IF(A428="","",ROUNDUP(M428*N(K428)+N(L428),0))</f>
        <v/>
      </c>
      <c r="O428" s="14">
        <f>IF(A428="","",IF(J428&lt;=0,"TÜKENDİ",IF(J428&lt;=N428,"SİPARİŞ VER","yeterli")))</f>
        <v/>
      </c>
      <c r="P428" s="15">
        <f>IF(A428="","",J428*N(E428))</f>
        <v/>
      </c>
      <c r="Q428" s="16">
        <f>IF(OR(A428="",N(F428)=0),"",(F428-E428)/F428)</f>
        <v/>
      </c>
      <c r="R428" s="15">
        <f>IF(A428="","",J428*N(F428))</f>
        <v/>
      </c>
    </row>
    <row r="429">
      <c r="A429" s="14" t="n"/>
      <c r="B429" s="14" t="n"/>
      <c r="C429" s="14" t="n"/>
      <c r="D429" s="14" t="n"/>
      <c r="E429" s="15" t="n"/>
      <c r="F429" s="15" t="n"/>
      <c r="G429" s="14" t="n"/>
      <c r="H429" s="14">
        <f>IF(A429="","",SUMIFS(Hareketler!$E$5:$E$3004,Hareketler!$B$5:$B$3004,A429,Hareketler!$D$5:$D$3004,"Giriş")+SUMIFS(Hareketler!$E$5:$E$3004,Hareketler!$B$5:$B$3004,A429,Hareketler!$D$5:$D$3004,"İade girişi"))</f>
        <v/>
      </c>
      <c r="I429" s="14">
        <f>IF(A429="","",SUMIFS(Hareketler!$E$5:$E$3004,Hareketler!$B$5:$B$3004,A429,Hareketler!$D$5:$D$3004,"Çıkış")+SUMIFS(Hareketler!$E$5:$E$3004,Hareketler!$B$5:$B$3004,A429,Hareketler!$D$5:$D$3004,"Fire / kayıp"))</f>
        <v/>
      </c>
      <c r="J429" s="14">
        <f>IF(A429="","",N(G429)+H429-I429)</f>
        <v/>
      </c>
      <c r="K429" s="14" t="n"/>
      <c r="L429" s="14" t="n"/>
      <c r="M429" s="14">
        <f>IF(A429="","",ROUND(SUMIFS(Hareketler!$E$5:$E$3004,Hareketler!$B$5:$B$3004,A429,Hareketler!$D$5:$D$3004,"Çıkış",Hareketler!$A$5:$A$3004,"&gt;="&amp;(TODAY()-30))/30,2))</f>
        <v/>
      </c>
      <c r="N429" s="14">
        <f>IF(A429="","",ROUNDUP(M429*N(K429)+N(L429),0))</f>
        <v/>
      </c>
      <c r="O429" s="14">
        <f>IF(A429="","",IF(J429&lt;=0,"TÜKENDİ",IF(J429&lt;=N429,"SİPARİŞ VER","yeterli")))</f>
        <v/>
      </c>
      <c r="P429" s="15">
        <f>IF(A429="","",J429*N(E429))</f>
        <v/>
      </c>
      <c r="Q429" s="16">
        <f>IF(OR(A429="",N(F429)=0),"",(F429-E429)/F429)</f>
        <v/>
      </c>
      <c r="R429" s="15">
        <f>IF(A429="","",J429*N(F429))</f>
        <v/>
      </c>
    </row>
    <row r="430">
      <c r="A430" s="14" t="n"/>
      <c r="B430" s="14" t="n"/>
      <c r="C430" s="14" t="n"/>
      <c r="D430" s="14" t="n"/>
      <c r="E430" s="15" t="n"/>
      <c r="F430" s="15" t="n"/>
      <c r="G430" s="14" t="n"/>
      <c r="H430" s="14">
        <f>IF(A430="","",SUMIFS(Hareketler!$E$5:$E$3004,Hareketler!$B$5:$B$3004,A430,Hareketler!$D$5:$D$3004,"Giriş")+SUMIFS(Hareketler!$E$5:$E$3004,Hareketler!$B$5:$B$3004,A430,Hareketler!$D$5:$D$3004,"İade girişi"))</f>
        <v/>
      </c>
      <c r="I430" s="14">
        <f>IF(A430="","",SUMIFS(Hareketler!$E$5:$E$3004,Hareketler!$B$5:$B$3004,A430,Hareketler!$D$5:$D$3004,"Çıkış")+SUMIFS(Hareketler!$E$5:$E$3004,Hareketler!$B$5:$B$3004,A430,Hareketler!$D$5:$D$3004,"Fire / kayıp"))</f>
        <v/>
      </c>
      <c r="J430" s="14">
        <f>IF(A430="","",N(G430)+H430-I430)</f>
        <v/>
      </c>
      <c r="K430" s="14" t="n"/>
      <c r="L430" s="14" t="n"/>
      <c r="M430" s="14">
        <f>IF(A430="","",ROUND(SUMIFS(Hareketler!$E$5:$E$3004,Hareketler!$B$5:$B$3004,A430,Hareketler!$D$5:$D$3004,"Çıkış",Hareketler!$A$5:$A$3004,"&gt;="&amp;(TODAY()-30))/30,2))</f>
        <v/>
      </c>
      <c r="N430" s="14">
        <f>IF(A430="","",ROUNDUP(M430*N(K430)+N(L430),0))</f>
        <v/>
      </c>
      <c r="O430" s="14">
        <f>IF(A430="","",IF(J430&lt;=0,"TÜKENDİ",IF(J430&lt;=N430,"SİPARİŞ VER","yeterli")))</f>
        <v/>
      </c>
      <c r="P430" s="15">
        <f>IF(A430="","",J430*N(E430))</f>
        <v/>
      </c>
      <c r="Q430" s="16">
        <f>IF(OR(A430="",N(F430)=0),"",(F430-E430)/F430)</f>
        <v/>
      </c>
      <c r="R430" s="15">
        <f>IF(A430="","",J430*N(F430))</f>
        <v/>
      </c>
    </row>
    <row r="431">
      <c r="A431" s="14" t="n"/>
      <c r="B431" s="14" t="n"/>
      <c r="C431" s="14" t="n"/>
      <c r="D431" s="14" t="n"/>
      <c r="E431" s="15" t="n"/>
      <c r="F431" s="15" t="n"/>
      <c r="G431" s="14" t="n"/>
      <c r="H431" s="14">
        <f>IF(A431="","",SUMIFS(Hareketler!$E$5:$E$3004,Hareketler!$B$5:$B$3004,A431,Hareketler!$D$5:$D$3004,"Giriş")+SUMIFS(Hareketler!$E$5:$E$3004,Hareketler!$B$5:$B$3004,A431,Hareketler!$D$5:$D$3004,"İade girişi"))</f>
        <v/>
      </c>
      <c r="I431" s="14">
        <f>IF(A431="","",SUMIFS(Hareketler!$E$5:$E$3004,Hareketler!$B$5:$B$3004,A431,Hareketler!$D$5:$D$3004,"Çıkış")+SUMIFS(Hareketler!$E$5:$E$3004,Hareketler!$B$5:$B$3004,A431,Hareketler!$D$5:$D$3004,"Fire / kayıp"))</f>
        <v/>
      </c>
      <c r="J431" s="14">
        <f>IF(A431="","",N(G431)+H431-I431)</f>
        <v/>
      </c>
      <c r="K431" s="14" t="n"/>
      <c r="L431" s="14" t="n"/>
      <c r="M431" s="14">
        <f>IF(A431="","",ROUND(SUMIFS(Hareketler!$E$5:$E$3004,Hareketler!$B$5:$B$3004,A431,Hareketler!$D$5:$D$3004,"Çıkış",Hareketler!$A$5:$A$3004,"&gt;="&amp;(TODAY()-30))/30,2))</f>
        <v/>
      </c>
      <c r="N431" s="14">
        <f>IF(A431="","",ROUNDUP(M431*N(K431)+N(L431),0))</f>
        <v/>
      </c>
      <c r="O431" s="14">
        <f>IF(A431="","",IF(J431&lt;=0,"TÜKENDİ",IF(J431&lt;=N431,"SİPARİŞ VER","yeterli")))</f>
        <v/>
      </c>
      <c r="P431" s="15">
        <f>IF(A431="","",J431*N(E431))</f>
        <v/>
      </c>
      <c r="Q431" s="16">
        <f>IF(OR(A431="",N(F431)=0),"",(F431-E431)/F431)</f>
        <v/>
      </c>
      <c r="R431" s="15">
        <f>IF(A431="","",J431*N(F431))</f>
        <v/>
      </c>
    </row>
    <row r="432">
      <c r="A432" s="14" t="n"/>
      <c r="B432" s="14" t="n"/>
      <c r="C432" s="14" t="n"/>
      <c r="D432" s="14" t="n"/>
      <c r="E432" s="15" t="n"/>
      <c r="F432" s="15" t="n"/>
      <c r="G432" s="14" t="n"/>
      <c r="H432" s="14">
        <f>IF(A432="","",SUMIFS(Hareketler!$E$5:$E$3004,Hareketler!$B$5:$B$3004,A432,Hareketler!$D$5:$D$3004,"Giriş")+SUMIFS(Hareketler!$E$5:$E$3004,Hareketler!$B$5:$B$3004,A432,Hareketler!$D$5:$D$3004,"İade girişi"))</f>
        <v/>
      </c>
      <c r="I432" s="14">
        <f>IF(A432="","",SUMIFS(Hareketler!$E$5:$E$3004,Hareketler!$B$5:$B$3004,A432,Hareketler!$D$5:$D$3004,"Çıkış")+SUMIFS(Hareketler!$E$5:$E$3004,Hareketler!$B$5:$B$3004,A432,Hareketler!$D$5:$D$3004,"Fire / kayıp"))</f>
        <v/>
      </c>
      <c r="J432" s="14">
        <f>IF(A432="","",N(G432)+H432-I432)</f>
        <v/>
      </c>
      <c r="K432" s="14" t="n"/>
      <c r="L432" s="14" t="n"/>
      <c r="M432" s="14">
        <f>IF(A432="","",ROUND(SUMIFS(Hareketler!$E$5:$E$3004,Hareketler!$B$5:$B$3004,A432,Hareketler!$D$5:$D$3004,"Çıkış",Hareketler!$A$5:$A$3004,"&gt;="&amp;(TODAY()-30))/30,2))</f>
        <v/>
      </c>
      <c r="N432" s="14">
        <f>IF(A432="","",ROUNDUP(M432*N(K432)+N(L432),0))</f>
        <v/>
      </c>
      <c r="O432" s="14">
        <f>IF(A432="","",IF(J432&lt;=0,"TÜKENDİ",IF(J432&lt;=N432,"SİPARİŞ VER","yeterli")))</f>
        <v/>
      </c>
      <c r="P432" s="15">
        <f>IF(A432="","",J432*N(E432))</f>
        <v/>
      </c>
      <c r="Q432" s="16">
        <f>IF(OR(A432="",N(F432)=0),"",(F432-E432)/F432)</f>
        <v/>
      </c>
      <c r="R432" s="15">
        <f>IF(A432="","",J432*N(F432))</f>
        <v/>
      </c>
    </row>
    <row r="433">
      <c r="A433" s="14" t="n"/>
      <c r="B433" s="14" t="n"/>
      <c r="C433" s="14" t="n"/>
      <c r="D433" s="14" t="n"/>
      <c r="E433" s="15" t="n"/>
      <c r="F433" s="15" t="n"/>
      <c r="G433" s="14" t="n"/>
      <c r="H433" s="14">
        <f>IF(A433="","",SUMIFS(Hareketler!$E$5:$E$3004,Hareketler!$B$5:$B$3004,A433,Hareketler!$D$5:$D$3004,"Giriş")+SUMIFS(Hareketler!$E$5:$E$3004,Hareketler!$B$5:$B$3004,A433,Hareketler!$D$5:$D$3004,"İade girişi"))</f>
        <v/>
      </c>
      <c r="I433" s="14">
        <f>IF(A433="","",SUMIFS(Hareketler!$E$5:$E$3004,Hareketler!$B$5:$B$3004,A433,Hareketler!$D$5:$D$3004,"Çıkış")+SUMIFS(Hareketler!$E$5:$E$3004,Hareketler!$B$5:$B$3004,A433,Hareketler!$D$5:$D$3004,"Fire / kayıp"))</f>
        <v/>
      </c>
      <c r="J433" s="14">
        <f>IF(A433="","",N(G433)+H433-I433)</f>
        <v/>
      </c>
      <c r="K433" s="14" t="n"/>
      <c r="L433" s="14" t="n"/>
      <c r="M433" s="14">
        <f>IF(A433="","",ROUND(SUMIFS(Hareketler!$E$5:$E$3004,Hareketler!$B$5:$B$3004,A433,Hareketler!$D$5:$D$3004,"Çıkış",Hareketler!$A$5:$A$3004,"&gt;="&amp;(TODAY()-30))/30,2))</f>
        <v/>
      </c>
      <c r="N433" s="14">
        <f>IF(A433="","",ROUNDUP(M433*N(K433)+N(L433),0))</f>
        <v/>
      </c>
      <c r="O433" s="14">
        <f>IF(A433="","",IF(J433&lt;=0,"TÜKENDİ",IF(J433&lt;=N433,"SİPARİŞ VER","yeterli")))</f>
        <v/>
      </c>
      <c r="P433" s="15">
        <f>IF(A433="","",J433*N(E433))</f>
        <v/>
      </c>
      <c r="Q433" s="16">
        <f>IF(OR(A433="",N(F433)=0),"",(F433-E433)/F433)</f>
        <v/>
      </c>
      <c r="R433" s="15">
        <f>IF(A433="","",J433*N(F433))</f>
        <v/>
      </c>
    </row>
    <row r="434">
      <c r="A434" s="14" t="n"/>
      <c r="B434" s="14" t="n"/>
      <c r="C434" s="14" t="n"/>
      <c r="D434" s="14" t="n"/>
      <c r="E434" s="15" t="n"/>
      <c r="F434" s="15" t="n"/>
      <c r="G434" s="14" t="n"/>
      <c r="H434" s="14">
        <f>IF(A434="","",SUMIFS(Hareketler!$E$5:$E$3004,Hareketler!$B$5:$B$3004,A434,Hareketler!$D$5:$D$3004,"Giriş")+SUMIFS(Hareketler!$E$5:$E$3004,Hareketler!$B$5:$B$3004,A434,Hareketler!$D$5:$D$3004,"İade girişi"))</f>
        <v/>
      </c>
      <c r="I434" s="14">
        <f>IF(A434="","",SUMIFS(Hareketler!$E$5:$E$3004,Hareketler!$B$5:$B$3004,A434,Hareketler!$D$5:$D$3004,"Çıkış")+SUMIFS(Hareketler!$E$5:$E$3004,Hareketler!$B$5:$B$3004,A434,Hareketler!$D$5:$D$3004,"Fire / kayıp"))</f>
        <v/>
      </c>
      <c r="J434" s="14">
        <f>IF(A434="","",N(G434)+H434-I434)</f>
        <v/>
      </c>
      <c r="K434" s="14" t="n"/>
      <c r="L434" s="14" t="n"/>
      <c r="M434" s="14">
        <f>IF(A434="","",ROUND(SUMIFS(Hareketler!$E$5:$E$3004,Hareketler!$B$5:$B$3004,A434,Hareketler!$D$5:$D$3004,"Çıkış",Hareketler!$A$5:$A$3004,"&gt;="&amp;(TODAY()-30))/30,2))</f>
        <v/>
      </c>
      <c r="N434" s="14">
        <f>IF(A434="","",ROUNDUP(M434*N(K434)+N(L434),0))</f>
        <v/>
      </c>
      <c r="O434" s="14">
        <f>IF(A434="","",IF(J434&lt;=0,"TÜKENDİ",IF(J434&lt;=N434,"SİPARİŞ VER","yeterli")))</f>
        <v/>
      </c>
      <c r="P434" s="15">
        <f>IF(A434="","",J434*N(E434))</f>
        <v/>
      </c>
      <c r="Q434" s="16">
        <f>IF(OR(A434="",N(F434)=0),"",(F434-E434)/F434)</f>
        <v/>
      </c>
      <c r="R434" s="15">
        <f>IF(A434="","",J434*N(F434))</f>
        <v/>
      </c>
    </row>
    <row r="435">
      <c r="A435" s="14" t="n"/>
      <c r="B435" s="14" t="n"/>
      <c r="C435" s="14" t="n"/>
      <c r="D435" s="14" t="n"/>
      <c r="E435" s="15" t="n"/>
      <c r="F435" s="15" t="n"/>
      <c r="G435" s="14" t="n"/>
      <c r="H435" s="14">
        <f>IF(A435="","",SUMIFS(Hareketler!$E$5:$E$3004,Hareketler!$B$5:$B$3004,A435,Hareketler!$D$5:$D$3004,"Giriş")+SUMIFS(Hareketler!$E$5:$E$3004,Hareketler!$B$5:$B$3004,A435,Hareketler!$D$5:$D$3004,"İade girişi"))</f>
        <v/>
      </c>
      <c r="I435" s="14">
        <f>IF(A435="","",SUMIFS(Hareketler!$E$5:$E$3004,Hareketler!$B$5:$B$3004,A435,Hareketler!$D$5:$D$3004,"Çıkış")+SUMIFS(Hareketler!$E$5:$E$3004,Hareketler!$B$5:$B$3004,A435,Hareketler!$D$5:$D$3004,"Fire / kayıp"))</f>
        <v/>
      </c>
      <c r="J435" s="14">
        <f>IF(A435="","",N(G435)+H435-I435)</f>
        <v/>
      </c>
      <c r="K435" s="14" t="n"/>
      <c r="L435" s="14" t="n"/>
      <c r="M435" s="14">
        <f>IF(A435="","",ROUND(SUMIFS(Hareketler!$E$5:$E$3004,Hareketler!$B$5:$B$3004,A435,Hareketler!$D$5:$D$3004,"Çıkış",Hareketler!$A$5:$A$3004,"&gt;="&amp;(TODAY()-30))/30,2))</f>
        <v/>
      </c>
      <c r="N435" s="14">
        <f>IF(A435="","",ROUNDUP(M435*N(K435)+N(L435),0))</f>
        <v/>
      </c>
      <c r="O435" s="14">
        <f>IF(A435="","",IF(J435&lt;=0,"TÜKENDİ",IF(J435&lt;=N435,"SİPARİŞ VER","yeterli")))</f>
        <v/>
      </c>
      <c r="P435" s="15">
        <f>IF(A435="","",J435*N(E435))</f>
        <v/>
      </c>
      <c r="Q435" s="16">
        <f>IF(OR(A435="",N(F435)=0),"",(F435-E435)/F435)</f>
        <v/>
      </c>
      <c r="R435" s="15">
        <f>IF(A435="","",J435*N(F435))</f>
        <v/>
      </c>
    </row>
    <row r="436">
      <c r="A436" s="14" t="n"/>
      <c r="B436" s="14" t="n"/>
      <c r="C436" s="14" t="n"/>
      <c r="D436" s="14" t="n"/>
      <c r="E436" s="15" t="n"/>
      <c r="F436" s="15" t="n"/>
      <c r="G436" s="14" t="n"/>
      <c r="H436" s="14">
        <f>IF(A436="","",SUMIFS(Hareketler!$E$5:$E$3004,Hareketler!$B$5:$B$3004,A436,Hareketler!$D$5:$D$3004,"Giriş")+SUMIFS(Hareketler!$E$5:$E$3004,Hareketler!$B$5:$B$3004,A436,Hareketler!$D$5:$D$3004,"İade girişi"))</f>
        <v/>
      </c>
      <c r="I436" s="14">
        <f>IF(A436="","",SUMIFS(Hareketler!$E$5:$E$3004,Hareketler!$B$5:$B$3004,A436,Hareketler!$D$5:$D$3004,"Çıkış")+SUMIFS(Hareketler!$E$5:$E$3004,Hareketler!$B$5:$B$3004,A436,Hareketler!$D$5:$D$3004,"Fire / kayıp"))</f>
        <v/>
      </c>
      <c r="J436" s="14">
        <f>IF(A436="","",N(G436)+H436-I436)</f>
        <v/>
      </c>
      <c r="K436" s="14" t="n"/>
      <c r="L436" s="14" t="n"/>
      <c r="M436" s="14">
        <f>IF(A436="","",ROUND(SUMIFS(Hareketler!$E$5:$E$3004,Hareketler!$B$5:$B$3004,A436,Hareketler!$D$5:$D$3004,"Çıkış",Hareketler!$A$5:$A$3004,"&gt;="&amp;(TODAY()-30))/30,2))</f>
        <v/>
      </c>
      <c r="N436" s="14">
        <f>IF(A436="","",ROUNDUP(M436*N(K436)+N(L436),0))</f>
        <v/>
      </c>
      <c r="O436" s="14">
        <f>IF(A436="","",IF(J436&lt;=0,"TÜKENDİ",IF(J436&lt;=N436,"SİPARİŞ VER","yeterli")))</f>
        <v/>
      </c>
      <c r="P436" s="15">
        <f>IF(A436="","",J436*N(E436))</f>
        <v/>
      </c>
      <c r="Q436" s="16">
        <f>IF(OR(A436="",N(F436)=0),"",(F436-E436)/F436)</f>
        <v/>
      </c>
      <c r="R436" s="15">
        <f>IF(A436="","",J436*N(F436))</f>
        <v/>
      </c>
    </row>
    <row r="437">
      <c r="A437" s="14" t="n"/>
      <c r="B437" s="14" t="n"/>
      <c r="C437" s="14" t="n"/>
      <c r="D437" s="14" t="n"/>
      <c r="E437" s="15" t="n"/>
      <c r="F437" s="15" t="n"/>
      <c r="G437" s="14" t="n"/>
      <c r="H437" s="14">
        <f>IF(A437="","",SUMIFS(Hareketler!$E$5:$E$3004,Hareketler!$B$5:$B$3004,A437,Hareketler!$D$5:$D$3004,"Giriş")+SUMIFS(Hareketler!$E$5:$E$3004,Hareketler!$B$5:$B$3004,A437,Hareketler!$D$5:$D$3004,"İade girişi"))</f>
        <v/>
      </c>
      <c r="I437" s="14">
        <f>IF(A437="","",SUMIFS(Hareketler!$E$5:$E$3004,Hareketler!$B$5:$B$3004,A437,Hareketler!$D$5:$D$3004,"Çıkış")+SUMIFS(Hareketler!$E$5:$E$3004,Hareketler!$B$5:$B$3004,A437,Hareketler!$D$5:$D$3004,"Fire / kayıp"))</f>
        <v/>
      </c>
      <c r="J437" s="14">
        <f>IF(A437="","",N(G437)+H437-I437)</f>
        <v/>
      </c>
      <c r="K437" s="14" t="n"/>
      <c r="L437" s="14" t="n"/>
      <c r="M437" s="14">
        <f>IF(A437="","",ROUND(SUMIFS(Hareketler!$E$5:$E$3004,Hareketler!$B$5:$B$3004,A437,Hareketler!$D$5:$D$3004,"Çıkış",Hareketler!$A$5:$A$3004,"&gt;="&amp;(TODAY()-30))/30,2))</f>
        <v/>
      </c>
      <c r="N437" s="14">
        <f>IF(A437="","",ROUNDUP(M437*N(K437)+N(L437),0))</f>
        <v/>
      </c>
      <c r="O437" s="14">
        <f>IF(A437="","",IF(J437&lt;=0,"TÜKENDİ",IF(J437&lt;=N437,"SİPARİŞ VER","yeterli")))</f>
        <v/>
      </c>
      <c r="P437" s="15">
        <f>IF(A437="","",J437*N(E437))</f>
        <v/>
      </c>
      <c r="Q437" s="16">
        <f>IF(OR(A437="",N(F437)=0),"",(F437-E437)/F437)</f>
        <v/>
      </c>
      <c r="R437" s="15">
        <f>IF(A437="","",J437*N(F437))</f>
        <v/>
      </c>
    </row>
    <row r="438">
      <c r="A438" s="14" t="n"/>
      <c r="B438" s="14" t="n"/>
      <c r="C438" s="14" t="n"/>
      <c r="D438" s="14" t="n"/>
      <c r="E438" s="15" t="n"/>
      <c r="F438" s="15" t="n"/>
      <c r="G438" s="14" t="n"/>
      <c r="H438" s="14">
        <f>IF(A438="","",SUMIFS(Hareketler!$E$5:$E$3004,Hareketler!$B$5:$B$3004,A438,Hareketler!$D$5:$D$3004,"Giriş")+SUMIFS(Hareketler!$E$5:$E$3004,Hareketler!$B$5:$B$3004,A438,Hareketler!$D$5:$D$3004,"İade girişi"))</f>
        <v/>
      </c>
      <c r="I438" s="14">
        <f>IF(A438="","",SUMIFS(Hareketler!$E$5:$E$3004,Hareketler!$B$5:$B$3004,A438,Hareketler!$D$5:$D$3004,"Çıkış")+SUMIFS(Hareketler!$E$5:$E$3004,Hareketler!$B$5:$B$3004,A438,Hareketler!$D$5:$D$3004,"Fire / kayıp"))</f>
        <v/>
      </c>
      <c r="J438" s="14">
        <f>IF(A438="","",N(G438)+H438-I438)</f>
        <v/>
      </c>
      <c r="K438" s="14" t="n"/>
      <c r="L438" s="14" t="n"/>
      <c r="M438" s="14">
        <f>IF(A438="","",ROUND(SUMIFS(Hareketler!$E$5:$E$3004,Hareketler!$B$5:$B$3004,A438,Hareketler!$D$5:$D$3004,"Çıkış",Hareketler!$A$5:$A$3004,"&gt;="&amp;(TODAY()-30))/30,2))</f>
        <v/>
      </c>
      <c r="N438" s="14">
        <f>IF(A438="","",ROUNDUP(M438*N(K438)+N(L438),0))</f>
        <v/>
      </c>
      <c r="O438" s="14">
        <f>IF(A438="","",IF(J438&lt;=0,"TÜKENDİ",IF(J438&lt;=N438,"SİPARİŞ VER","yeterli")))</f>
        <v/>
      </c>
      <c r="P438" s="15">
        <f>IF(A438="","",J438*N(E438))</f>
        <v/>
      </c>
      <c r="Q438" s="16">
        <f>IF(OR(A438="",N(F438)=0),"",(F438-E438)/F438)</f>
        <v/>
      </c>
      <c r="R438" s="15">
        <f>IF(A438="","",J438*N(F438))</f>
        <v/>
      </c>
    </row>
    <row r="439">
      <c r="A439" s="14" t="n"/>
      <c r="B439" s="14" t="n"/>
      <c r="C439" s="14" t="n"/>
      <c r="D439" s="14" t="n"/>
      <c r="E439" s="15" t="n"/>
      <c r="F439" s="15" t="n"/>
      <c r="G439" s="14" t="n"/>
      <c r="H439" s="14">
        <f>IF(A439="","",SUMIFS(Hareketler!$E$5:$E$3004,Hareketler!$B$5:$B$3004,A439,Hareketler!$D$5:$D$3004,"Giriş")+SUMIFS(Hareketler!$E$5:$E$3004,Hareketler!$B$5:$B$3004,A439,Hareketler!$D$5:$D$3004,"İade girişi"))</f>
        <v/>
      </c>
      <c r="I439" s="14">
        <f>IF(A439="","",SUMIFS(Hareketler!$E$5:$E$3004,Hareketler!$B$5:$B$3004,A439,Hareketler!$D$5:$D$3004,"Çıkış")+SUMIFS(Hareketler!$E$5:$E$3004,Hareketler!$B$5:$B$3004,A439,Hareketler!$D$5:$D$3004,"Fire / kayıp"))</f>
        <v/>
      </c>
      <c r="J439" s="14">
        <f>IF(A439="","",N(G439)+H439-I439)</f>
        <v/>
      </c>
      <c r="K439" s="14" t="n"/>
      <c r="L439" s="14" t="n"/>
      <c r="M439" s="14">
        <f>IF(A439="","",ROUND(SUMIFS(Hareketler!$E$5:$E$3004,Hareketler!$B$5:$B$3004,A439,Hareketler!$D$5:$D$3004,"Çıkış",Hareketler!$A$5:$A$3004,"&gt;="&amp;(TODAY()-30))/30,2))</f>
        <v/>
      </c>
      <c r="N439" s="14">
        <f>IF(A439="","",ROUNDUP(M439*N(K439)+N(L439),0))</f>
        <v/>
      </c>
      <c r="O439" s="14">
        <f>IF(A439="","",IF(J439&lt;=0,"TÜKENDİ",IF(J439&lt;=N439,"SİPARİŞ VER","yeterli")))</f>
        <v/>
      </c>
      <c r="P439" s="15">
        <f>IF(A439="","",J439*N(E439))</f>
        <v/>
      </c>
      <c r="Q439" s="16">
        <f>IF(OR(A439="",N(F439)=0),"",(F439-E439)/F439)</f>
        <v/>
      </c>
      <c r="R439" s="15">
        <f>IF(A439="","",J439*N(F439))</f>
        <v/>
      </c>
    </row>
    <row r="440">
      <c r="A440" s="14" t="n"/>
      <c r="B440" s="14" t="n"/>
      <c r="C440" s="14" t="n"/>
      <c r="D440" s="14" t="n"/>
      <c r="E440" s="15" t="n"/>
      <c r="F440" s="15" t="n"/>
      <c r="G440" s="14" t="n"/>
      <c r="H440" s="14">
        <f>IF(A440="","",SUMIFS(Hareketler!$E$5:$E$3004,Hareketler!$B$5:$B$3004,A440,Hareketler!$D$5:$D$3004,"Giriş")+SUMIFS(Hareketler!$E$5:$E$3004,Hareketler!$B$5:$B$3004,A440,Hareketler!$D$5:$D$3004,"İade girişi"))</f>
        <v/>
      </c>
      <c r="I440" s="14">
        <f>IF(A440="","",SUMIFS(Hareketler!$E$5:$E$3004,Hareketler!$B$5:$B$3004,A440,Hareketler!$D$5:$D$3004,"Çıkış")+SUMIFS(Hareketler!$E$5:$E$3004,Hareketler!$B$5:$B$3004,A440,Hareketler!$D$5:$D$3004,"Fire / kayıp"))</f>
        <v/>
      </c>
      <c r="J440" s="14">
        <f>IF(A440="","",N(G440)+H440-I440)</f>
        <v/>
      </c>
      <c r="K440" s="14" t="n"/>
      <c r="L440" s="14" t="n"/>
      <c r="M440" s="14">
        <f>IF(A440="","",ROUND(SUMIFS(Hareketler!$E$5:$E$3004,Hareketler!$B$5:$B$3004,A440,Hareketler!$D$5:$D$3004,"Çıkış",Hareketler!$A$5:$A$3004,"&gt;="&amp;(TODAY()-30))/30,2))</f>
        <v/>
      </c>
      <c r="N440" s="14">
        <f>IF(A440="","",ROUNDUP(M440*N(K440)+N(L440),0))</f>
        <v/>
      </c>
      <c r="O440" s="14">
        <f>IF(A440="","",IF(J440&lt;=0,"TÜKENDİ",IF(J440&lt;=N440,"SİPARİŞ VER","yeterli")))</f>
        <v/>
      </c>
      <c r="P440" s="15">
        <f>IF(A440="","",J440*N(E440))</f>
        <v/>
      </c>
      <c r="Q440" s="16">
        <f>IF(OR(A440="",N(F440)=0),"",(F440-E440)/F440)</f>
        <v/>
      </c>
      <c r="R440" s="15">
        <f>IF(A440="","",J440*N(F440))</f>
        <v/>
      </c>
    </row>
    <row r="441">
      <c r="A441" s="14" t="n"/>
      <c r="B441" s="14" t="n"/>
      <c r="C441" s="14" t="n"/>
      <c r="D441" s="14" t="n"/>
      <c r="E441" s="15" t="n"/>
      <c r="F441" s="15" t="n"/>
      <c r="G441" s="14" t="n"/>
      <c r="H441" s="14">
        <f>IF(A441="","",SUMIFS(Hareketler!$E$5:$E$3004,Hareketler!$B$5:$B$3004,A441,Hareketler!$D$5:$D$3004,"Giriş")+SUMIFS(Hareketler!$E$5:$E$3004,Hareketler!$B$5:$B$3004,A441,Hareketler!$D$5:$D$3004,"İade girişi"))</f>
        <v/>
      </c>
      <c r="I441" s="14">
        <f>IF(A441="","",SUMIFS(Hareketler!$E$5:$E$3004,Hareketler!$B$5:$B$3004,A441,Hareketler!$D$5:$D$3004,"Çıkış")+SUMIFS(Hareketler!$E$5:$E$3004,Hareketler!$B$5:$B$3004,A441,Hareketler!$D$5:$D$3004,"Fire / kayıp"))</f>
        <v/>
      </c>
      <c r="J441" s="14">
        <f>IF(A441="","",N(G441)+H441-I441)</f>
        <v/>
      </c>
      <c r="K441" s="14" t="n"/>
      <c r="L441" s="14" t="n"/>
      <c r="M441" s="14">
        <f>IF(A441="","",ROUND(SUMIFS(Hareketler!$E$5:$E$3004,Hareketler!$B$5:$B$3004,A441,Hareketler!$D$5:$D$3004,"Çıkış",Hareketler!$A$5:$A$3004,"&gt;="&amp;(TODAY()-30))/30,2))</f>
        <v/>
      </c>
      <c r="N441" s="14">
        <f>IF(A441="","",ROUNDUP(M441*N(K441)+N(L441),0))</f>
        <v/>
      </c>
      <c r="O441" s="14">
        <f>IF(A441="","",IF(J441&lt;=0,"TÜKENDİ",IF(J441&lt;=N441,"SİPARİŞ VER","yeterli")))</f>
        <v/>
      </c>
      <c r="P441" s="15">
        <f>IF(A441="","",J441*N(E441))</f>
        <v/>
      </c>
      <c r="Q441" s="16">
        <f>IF(OR(A441="",N(F441)=0),"",(F441-E441)/F441)</f>
        <v/>
      </c>
      <c r="R441" s="15">
        <f>IF(A441="","",J441*N(F441))</f>
        <v/>
      </c>
    </row>
    <row r="442">
      <c r="A442" s="14" t="n"/>
      <c r="B442" s="14" t="n"/>
      <c r="C442" s="14" t="n"/>
      <c r="D442" s="14" t="n"/>
      <c r="E442" s="15" t="n"/>
      <c r="F442" s="15" t="n"/>
      <c r="G442" s="14" t="n"/>
      <c r="H442" s="14">
        <f>IF(A442="","",SUMIFS(Hareketler!$E$5:$E$3004,Hareketler!$B$5:$B$3004,A442,Hareketler!$D$5:$D$3004,"Giriş")+SUMIFS(Hareketler!$E$5:$E$3004,Hareketler!$B$5:$B$3004,A442,Hareketler!$D$5:$D$3004,"İade girişi"))</f>
        <v/>
      </c>
      <c r="I442" s="14">
        <f>IF(A442="","",SUMIFS(Hareketler!$E$5:$E$3004,Hareketler!$B$5:$B$3004,A442,Hareketler!$D$5:$D$3004,"Çıkış")+SUMIFS(Hareketler!$E$5:$E$3004,Hareketler!$B$5:$B$3004,A442,Hareketler!$D$5:$D$3004,"Fire / kayıp"))</f>
        <v/>
      </c>
      <c r="J442" s="14">
        <f>IF(A442="","",N(G442)+H442-I442)</f>
        <v/>
      </c>
      <c r="K442" s="14" t="n"/>
      <c r="L442" s="14" t="n"/>
      <c r="M442" s="14">
        <f>IF(A442="","",ROUND(SUMIFS(Hareketler!$E$5:$E$3004,Hareketler!$B$5:$B$3004,A442,Hareketler!$D$5:$D$3004,"Çıkış",Hareketler!$A$5:$A$3004,"&gt;="&amp;(TODAY()-30))/30,2))</f>
        <v/>
      </c>
      <c r="N442" s="14">
        <f>IF(A442="","",ROUNDUP(M442*N(K442)+N(L442),0))</f>
        <v/>
      </c>
      <c r="O442" s="14">
        <f>IF(A442="","",IF(J442&lt;=0,"TÜKENDİ",IF(J442&lt;=N442,"SİPARİŞ VER","yeterli")))</f>
        <v/>
      </c>
      <c r="P442" s="15">
        <f>IF(A442="","",J442*N(E442))</f>
        <v/>
      </c>
      <c r="Q442" s="16">
        <f>IF(OR(A442="",N(F442)=0),"",(F442-E442)/F442)</f>
        <v/>
      </c>
      <c r="R442" s="15">
        <f>IF(A442="","",J442*N(F442))</f>
        <v/>
      </c>
    </row>
    <row r="443">
      <c r="A443" s="14" t="n"/>
      <c r="B443" s="14" t="n"/>
      <c r="C443" s="14" t="n"/>
      <c r="D443" s="14" t="n"/>
      <c r="E443" s="15" t="n"/>
      <c r="F443" s="15" t="n"/>
      <c r="G443" s="14" t="n"/>
      <c r="H443" s="14">
        <f>IF(A443="","",SUMIFS(Hareketler!$E$5:$E$3004,Hareketler!$B$5:$B$3004,A443,Hareketler!$D$5:$D$3004,"Giriş")+SUMIFS(Hareketler!$E$5:$E$3004,Hareketler!$B$5:$B$3004,A443,Hareketler!$D$5:$D$3004,"İade girişi"))</f>
        <v/>
      </c>
      <c r="I443" s="14">
        <f>IF(A443="","",SUMIFS(Hareketler!$E$5:$E$3004,Hareketler!$B$5:$B$3004,A443,Hareketler!$D$5:$D$3004,"Çıkış")+SUMIFS(Hareketler!$E$5:$E$3004,Hareketler!$B$5:$B$3004,A443,Hareketler!$D$5:$D$3004,"Fire / kayıp"))</f>
        <v/>
      </c>
      <c r="J443" s="14">
        <f>IF(A443="","",N(G443)+H443-I443)</f>
        <v/>
      </c>
      <c r="K443" s="14" t="n"/>
      <c r="L443" s="14" t="n"/>
      <c r="M443" s="14">
        <f>IF(A443="","",ROUND(SUMIFS(Hareketler!$E$5:$E$3004,Hareketler!$B$5:$B$3004,A443,Hareketler!$D$5:$D$3004,"Çıkış",Hareketler!$A$5:$A$3004,"&gt;="&amp;(TODAY()-30))/30,2))</f>
        <v/>
      </c>
      <c r="N443" s="14">
        <f>IF(A443="","",ROUNDUP(M443*N(K443)+N(L443),0))</f>
        <v/>
      </c>
      <c r="O443" s="14">
        <f>IF(A443="","",IF(J443&lt;=0,"TÜKENDİ",IF(J443&lt;=N443,"SİPARİŞ VER","yeterli")))</f>
        <v/>
      </c>
      <c r="P443" s="15">
        <f>IF(A443="","",J443*N(E443))</f>
        <v/>
      </c>
      <c r="Q443" s="16">
        <f>IF(OR(A443="",N(F443)=0),"",(F443-E443)/F443)</f>
        <v/>
      </c>
      <c r="R443" s="15">
        <f>IF(A443="","",J443*N(F443))</f>
        <v/>
      </c>
    </row>
    <row r="444">
      <c r="A444" s="14" t="n"/>
      <c r="B444" s="14" t="n"/>
      <c r="C444" s="14" t="n"/>
      <c r="D444" s="14" t="n"/>
      <c r="E444" s="15" t="n"/>
      <c r="F444" s="15" t="n"/>
      <c r="G444" s="14" t="n"/>
      <c r="H444" s="14">
        <f>IF(A444="","",SUMIFS(Hareketler!$E$5:$E$3004,Hareketler!$B$5:$B$3004,A444,Hareketler!$D$5:$D$3004,"Giriş")+SUMIFS(Hareketler!$E$5:$E$3004,Hareketler!$B$5:$B$3004,A444,Hareketler!$D$5:$D$3004,"İade girişi"))</f>
        <v/>
      </c>
      <c r="I444" s="14">
        <f>IF(A444="","",SUMIFS(Hareketler!$E$5:$E$3004,Hareketler!$B$5:$B$3004,A444,Hareketler!$D$5:$D$3004,"Çıkış")+SUMIFS(Hareketler!$E$5:$E$3004,Hareketler!$B$5:$B$3004,A444,Hareketler!$D$5:$D$3004,"Fire / kayıp"))</f>
        <v/>
      </c>
      <c r="J444" s="14">
        <f>IF(A444="","",N(G444)+H444-I444)</f>
        <v/>
      </c>
      <c r="K444" s="14" t="n"/>
      <c r="L444" s="14" t="n"/>
      <c r="M444" s="14">
        <f>IF(A444="","",ROUND(SUMIFS(Hareketler!$E$5:$E$3004,Hareketler!$B$5:$B$3004,A444,Hareketler!$D$5:$D$3004,"Çıkış",Hareketler!$A$5:$A$3004,"&gt;="&amp;(TODAY()-30))/30,2))</f>
        <v/>
      </c>
      <c r="N444" s="14">
        <f>IF(A444="","",ROUNDUP(M444*N(K444)+N(L444),0))</f>
        <v/>
      </c>
      <c r="O444" s="14">
        <f>IF(A444="","",IF(J444&lt;=0,"TÜKENDİ",IF(J444&lt;=N444,"SİPARİŞ VER","yeterli")))</f>
        <v/>
      </c>
      <c r="P444" s="15">
        <f>IF(A444="","",J444*N(E444))</f>
        <v/>
      </c>
      <c r="Q444" s="16">
        <f>IF(OR(A444="",N(F444)=0),"",(F444-E444)/F444)</f>
        <v/>
      </c>
      <c r="R444" s="15">
        <f>IF(A444="","",J444*N(F444))</f>
        <v/>
      </c>
    </row>
    <row r="445">
      <c r="A445" s="14" t="n"/>
      <c r="B445" s="14" t="n"/>
      <c r="C445" s="14" t="n"/>
      <c r="D445" s="14" t="n"/>
      <c r="E445" s="15" t="n"/>
      <c r="F445" s="15" t="n"/>
      <c r="G445" s="14" t="n"/>
      <c r="H445" s="14">
        <f>IF(A445="","",SUMIFS(Hareketler!$E$5:$E$3004,Hareketler!$B$5:$B$3004,A445,Hareketler!$D$5:$D$3004,"Giriş")+SUMIFS(Hareketler!$E$5:$E$3004,Hareketler!$B$5:$B$3004,A445,Hareketler!$D$5:$D$3004,"İade girişi"))</f>
        <v/>
      </c>
      <c r="I445" s="14">
        <f>IF(A445="","",SUMIFS(Hareketler!$E$5:$E$3004,Hareketler!$B$5:$B$3004,A445,Hareketler!$D$5:$D$3004,"Çıkış")+SUMIFS(Hareketler!$E$5:$E$3004,Hareketler!$B$5:$B$3004,A445,Hareketler!$D$5:$D$3004,"Fire / kayıp"))</f>
        <v/>
      </c>
      <c r="J445" s="14">
        <f>IF(A445="","",N(G445)+H445-I445)</f>
        <v/>
      </c>
      <c r="K445" s="14" t="n"/>
      <c r="L445" s="14" t="n"/>
      <c r="M445" s="14">
        <f>IF(A445="","",ROUND(SUMIFS(Hareketler!$E$5:$E$3004,Hareketler!$B$5:$B$3004,A445,Hareketler!$D$5:$D$3004,"Çıkış",Hareketler!$A$5:$A$3004,"&gt;="&amp;(TODAY()-30))/30,2))</f>
        <v/>
      </c>
      <c r="N445" s="14">
        <f>IF(A445="","",ROUNDUP(M445*N(K445)+N(L445),0))</f>
        <v/>
      </c>
      <c r="O445" s="14">
        <f>IF(A445="","",IF(J445&lt;=0,"TÜKENDİ",IF(J445&lt;=N445,"SİPARİŞ VER","yeterli")))</f>
        <v/>
      </c>
      <c r="P445" s="15">
        <f>IF(A445="","",J445*N(E445))</f>
        <v/>
      </c>
      <c r="Q445" s="16">
        <f>IF(OR(A445="",N(F445)=0),"",(F445-E445)/F445)</f>
        <v/>
      </c>
      <c r="R445" s="15">
        <f>IF(A445="","",J445*N(F445))</f>
        <v/>
      </c>
    </row>
    <row r="446">
      <c r="A446" s="14" t="n"/>
      <c r="B446" s="14" t="n"/>
      <c r="C446" s="14" t="n"/>
      <c r="D446" s="14" t="n"/>
      <c r="E446" s="15" t="n"/>
      <c r="F446" s="15" t="n"/>
      <c r="G446" s="14" t="n"/>
      <c r="H446" s="14">
        <f>IF(A446="","",SUMIFS(Hareketler!$E$5:$E$3004,Hareketler!$B$5:$B$3004,A446,Hareketler!$D$5:$D$3004,"Giriş")+SUMIFS(Hareketler!$E$5:$E$3004,Hareketler!$B$5:$B$3004,A446,Hareketler!$D$5:$D$3004,"İade girişi"))</f>
        <v/>
      </c>
      <c r="I446" s="14">
        <f>IF(A446="","",SUMIFS(Hareketler!$E$5:$E$3004,Hareketler!$B$5:$B$3004,A446,Hareketler!$D$5:$D$3004,"Çıkış")+SUMIFS(Hareketler!$E$5:$E$3004,Hareketler!$B$5:$B$3004,A446,Hareketler!$D$5:$D$3004,"Fire / kayıp"))</f>
        <v/>
      </c>
      <c r="J446" s="14">
        <f>IF(A446="","",N(G446)+H446-I446)</f>
        <v/>
      </c>
      <c r="K446" s="14" t="n"/>
      <c r="L446" s="14" t="n"/>
      <c r="M446" s="14">
        <f>IF(A446="","",ROUND(SUMIFS(Hareketler!$E$5:$E$3004,Hareketler!$B$5:$B$3004,A446,Hareketler!$D$5:$D$3004,"Çıkış",Hareketler!$A$5:$A$3004,"&gt;="&amp;(TODAY()-30))/30,2))</f>
        <v/>
      </c>
      <c r="N446" s="14">
        <f>IF(A446="","",ROUNDUP(M446*N(K446)+N(L446),0))</f>
        <v/>
      </c>
      <c r="O446" s="14">
        <f>IF(A446="","",IF(J446&lt;=0,"TÜKENDİ",IF(J446&lt;=N446,"SİPARİŞ VER","yeterli")))</f>
        <v/>
      </c>
      <c r="P446" s="15">
        <f>IF(A446="","",J446*N(E446))</f>
        <v/>
      </c>
      <c r="Q446" s="16">
        <f>IF(OR(A446="",N(F446)=0),"",(F446-E446)/F446)</f>
        <v/>
      </c>
      <c r="R446" s="15">
        <f>IF(A446="","",J446*N(F446))</f>
        <v/>
      </c>
    </row>
    <row r="447">
      <c r="A447" s="14" t="n"/>
      <c r="B447" s="14" t="n"/>
      <c r="C447" s="14" t="n"/>
      <c r="D447" s="14" t="n"/>
      <c r="E447" s="15" t="n"/>
      <c r="F447" s="15" t="n"/>
      <c r="G447" s="14" t="n"/>
      <c r="H447" s="14">
        <f>IF(A447="","",SUMIFS(Hareketler!$E$5:$E$3004,Hareketler!$B$5:$B$3004,A447,Hareketler!$D$5:$D$3004,"Giriş")+SUMIFS(Hareketler!$E$5:$E$3004,Hareketler!$B$5:$B$3004,A447,Hareketler!$D$5:$D$3004,"İade girişi"))</f>
        <v/>
      </c>
      <c r="I447" s="14">
        <f>IF(A447="","",SUMIFS(Hareketler!$E$5:$E$3004,Hareketler!$B$5:$B$3004,A447,Hareketler!$D$5:$D$3004,"Çıkış")+SUMIFS(Hareketler!$E$5:$E$3004,Hareketler!$B$5:$B$3004,A447,Hareketler!$D$5:$D$3004,"Fire / kayıp"))</f>
        <v/>
      </c>
      <c r="J447" s="14">
        <f>IF(A447="","",N(G447)+H447-I447)</f>
        <v/>
      </c>
      <c r="K447" s="14" t="n"/>
      <c r="L447" s="14" t="n"/>
      <c r="M447" s="14">
        <f>IF(A447="","",ROUND(SUMIFS(Hareketler!$E$5:$E$3004,Hareketler!$B$5:$B$3004,A447,Hareketler!$D$5:$D$3004,"Çıkış",Hareketler!$A$5:$A$3004,"&gt;="&amp;(TODAY()-30))/30,2))</f>
        <v/>
      </c>
      <c r="N447" s="14">
        <f>IF(A447="","",ROUNDUP(M447*N(K447)+N(L447),0))</f>
        <v/>
      </c>
      <c r="O447" s="14">
        <f>IF(A447="","",IF(J447&lt;=0,"TÜKENDİ",IF(J447&lt;=N447,"SİPARİŞ VER","yeterli")))</f>
        <v/>
      </c>
      <c r="P447" s="15">
        <f>IF(A447="","",J447*N(E447))</f>
        <v/>
      </c>
      <c r="Q447" s="16">
        <f>IF(OR(A447="",N(F447)=0),"",(F447-E447)/F447)</f>
        <v/>
      </c>
      <c r="R447" s="15">
        <f>IF(A447="","",J447*N(F447))</f>
        <v/>
      </c>
    </row>
    <row r="448">
      <c r="A448" s="14" t="n"/>
      <c r="B448" s="14" t="n"/>
      <c r="C448" s="14" t="n"/>
      <c r="D448" s="14" t="n"/>
      <c r="E448" s="15" t="n"/>
      <c r="F448" s="15" t="n"/>
      <c r="G448" s="14" t="n"/>
      <c r="H448" s="14">
        <f>IF(A448="","",SUMIFS(Hareketler!$E$5:$E$3004,Hareketler!$B$5:$B$3004,A448,Hareketler!$D$5:$D$3004,"Giriş")+SUMIFS(Hareketler!$E$5:$E$3004,Hareketler!$B$5:$B$3004,A448,Hareketler!$D$5:$D$3004,"İade girişi"))</f>
        <v/>
      </c>
      <c r="I448" s="14">
        <f>IF(A448="","",SUMIFS(Hareketler!$E$5:$E$3004,Hareketler!$B$5:$B$3004,A448,Hareketler!$D$5:$D$3004,"Çıkış")+SUMIFS(Hareketler!$E$5:$E$3004,Hareketler!$B$5:$B$3004,A448,Hareketler!$D$5:$D$3004,"Fire / kayıp"))</f>
        <v/>
      </c>
      <c r="J448" s="14">
        <f>IF(A448="","",N(G448)+H448-I448)</f>
        <v/>
      </c>
      <c r="K448" s="14" t="n"/>
      <c r="L448" s="14" t="n"/>
      <c r="M448" s="14">
        <f>IF(A448="","",ROUND(SUMIFS(Hareketler!$E$5:$E$3004,Hareketler!$B$5:$B$3004,A448,Hareketler!$D$5:$D$3004,"Çıkış",Hareketler!$A$5:$A$3004,"&gt;="&amp;(TODAY()-30))/30,2))</f>
        <v/>
      </c>
      <c r="N448" s="14">
        <f>IF(A448="","",ROUNDUP(M448*N(K448)+N(L448),0))</f>
        <v/>
      </c>
      <c r="O448" s="14">
        <f>IF(A448="","",IF(J448&lt;=0,"TÜKENDİ",IF(J448&lt;=N448,"SİPARİŞ VER","yeterli")))</f>
        <v/>
      </c>
      <c r="P448" s="15">
        <f>IF(A448="","",J448*N(E448))</f>
        <v/>
      </c>
      <c r="Q448" s="16">
        <f>IF(OR(A448="",N(F448)=0),"",(F448-E448)/F448)</f>
        <v/>
      </c>
      <c r="R448" s="15">
        <f>IF(A448="","",J448*N(F448))</f>
        <v/>
      </c>
    </row>
    <row r="449">
      <c r="A449" s="14" t="n"/>
      <c r="B449" s="14" t="n"/>
      <c r="C449" s="14" t="n"/>
      <c r="D449" s="14" t="n"/>
      <c r="E449" s="15" t="n"/>
      <c r="F449" s="15" t="n"/>
      <c r="G449" s="14" t="n"/>
      <c r="H449" s="14">
        <f>IF(A449="","",SUMIFS(Hareketler!$E$5:$E$3004,Hareketler!$B$5:$B$3004,A449,Hareketler!$D$5:$D$3004,"Giriş")+SUMIFS(Hareketler!$E$5:$E$3004,Hareketler!$B$5:$B$3004,A449,Hareketler!$D$5:$D$3004,"İade girişi"))</f>
        <v/>
      </c>
      <c r="I449" s="14">
        <f>IF(A449="","",SUMIFS(Hareketler!$E$5:$E$3004,Hareketler!$B$5:$B$3004,A449,Hareketler!$D$5:$D$3004,"Çıkış")+SUMIFS(Hareketler!$E$5:$E$3004,Hareketler!$B$5:$B$3004,A449,Hareketler!$D$5:$D$3004,"Fire / kayıp"))</f>
        <v/>
      </c>
      <c r="J449" s="14">
        <f>IF(A449="","",N(G449)+H449-I449)</f>
        <v/>
      </c>
      <c r="K449" s="14" t="n"/>
      <c r="L449" s="14" t="n"/>
      <c r="M449" s="14">
        <f>IF(A449="","",ROUND(SUMIFS(Hareketler!$E$5:$E$3004,Hareketler!$B$5:$B$3004,A449,Hareketler!$D$5:$D$3004,"Çıkış",Hareketler!$A$5:$A$3004,"&gt;="&amp;(TODAY()-30))/30,2))</f>
        <v/>
      </c>
      <c r="N449" s="14">
        <f>IF(A449="","",ROUNDUP(M449*N(K449)+N(L449),0))</f>
        <v/>
      </c>
      <c r="O449" s="14">
        <f>IF(A449="","",IF(J449&lt;=0,"TÜKENDİ",IF(J449&lt;=N449,"SİPARİŞ VER","yeterli")))</f>
        <v/>
      </c>
      <c r="P449" s="15">
        <f>IF(A449="","",J449*N(E449))</f>
        <v/>
      </c>
      <c r="Q449" s="16">
        <f>IF(OR(A449="",N(F449)=0),"",(F449-E449)/F449)</f>
        <v/>
      </c>
      <c r="R449" s="15">
        <f>IF(A449="","",J449*N(F449))</f>
        <v/>
      </c>
    </row>
    <row r="450">
      <c r="A450" s="14" t="n"/>
      <c r="B450" s="14" t="n"/>
      <c r="C450" s="14" t="n"/>
      <c r="D450" s="14" t="n"/>
      <c r="E450" s="15" t="n"/>
      <c r="F450" s="15" t="n"/>
      <c r="G450" s="14" t="n"/>
      <c r="H450" s="14">
        <f>IF(A450="","",SUMIFS(Hareketler!$E$5:$E$3004,Hareketler!$B$5:$B$3004,A450,Hareketler!$D$5:$D$3004,"Giriş")+SUMIFS(Hareketler!$E$5:$E$3004,Hareketler!$B$5:$B$3004,A450,Hareketler!$D$5:$D$3004,"İade girişi"))</f>
        <v/>
      </c>
      <c r="I450" s="14">
        <f>IF(A450="","",SUMIFS(Hareketler!$E$5:$E$3004,Hareketler!$B$5:$B$3004,A450,Hareketler!$D$5:$D$3004,"Çıkış")+SUMIFS(Hareketler!$E$5:$E$3004,Hareketler!$B$5:$B$3004,A450,Hareketler!$D$5:$D$3004,"Fire / kayıp"))</f>
        <v/>
      </c>
      <c r="J450" s="14">
        <f>IF(A450="","",N(G450)+H450-I450)</f>
        <v/>
      </c>
      <c r="K450" s="14" t="n"/>
      <c r="L450" s="14" t="n"/>
      <c r="M450" s="14">
        <f>IF(A450="","",ROUND(SUMIFS(Hareketler!$E$5:$E$3004,Hareketler!$B$5:$B$3004,A450,Hareketler!$D$5:$D$3004,"Çıkış",Hareketler!$A$5:$A$3004,"&gt;="&amp;(TODAY()-30))/30,2))</f>
        <v/>
      </c>
      <c r="N450" s="14">
        <f>IF(A450="","",ROUNDUP(M450*N(K450)+N(L450),0))</f>
        <v/>
      </c>
      <c r="O450" s="14">
        <f>IF(A450="","",IF(J450&lt;=0,"TÜKENDİ",IF(J450&lt;=N450,"SİPARİŞ VER","yeterli")))</f>
        <v/>
      </c>
      <c r="P450" s="15">
        <f>IF(A450="","",J450*N(E450))</f>
        <v/>
      </c>
      <c r="Q450" s="16">
        <f>IF(OR(A450="",N(F450)=0),"",(F450-E450)/F450)</f>
        <v/>
      </c>
      <c r="R450" s="15">
        <f>IF(A450="","",J450*N(F450))</f>
        <v/>
      </c>
    </row>
    <row r="451">
      <c r="A451" s="14" t="n"/>
      <c r="B451" s="14" t="n"/>
      <c r="C451" s="14" t="n"/>
      <c r="D451" s="14" t="n"/>
      <c r="E451" s="15" t="n"/>
      <c r="F451" s="15" t="n"/>
      <c r="G451" s="14" t="n"/>
      <c r="H451" s="14">
        <f>IF(A451="","",SUMIFS(Hareketler!$E$5:$E$3004,Hareketler!$B$5:$B$3004,A451,Hareketler!$D$5:$D$3004,"Giriş")+SUMIFS(Hareketler!$E$5:$E$3004,Hareketler!$B$5:$B$3004,A451,Hareketler!$D$5:$D$3004,"İade girişi"))</f>
        <v/>
      </c>
      <c r="I451" s="14">
        <f>IF(A451="","",SUMIFS(Hareketler!$E$5:$E$3004,Hareketler!$B$5:$B$3004,A451,Hareketler!$D$5:$D$3004,"Çıkış")+SUMIFS(Hareketler!$E$5:$E$3004,Hareketler!$B$5:$B$3004,A451,Hareketler!$D$5:$D$3004,"Fire / kayıp"))</f>
        <v/>
      </c>
      <c r="J451" s="14">
        <f>IF(A451="","",N(G451)+H451-I451)</f>
        <v/>
      </c>
      <c r="K451" s="14" t="n"/>
      <c r="L451" s="14" t="n"/>
      <c r="M451" s="14">
        <f>IF(A451="","",ROUND(SUMIFS(Hareketler!$E$5:$E$3004,Hareketler!$B$5:$B$3004,A451,Hareketler!$D$5:$D$3004,"Çıkış",Hareketler!$A$5:$A$3004,"&gt;="&amp;(TODAY()-30))/30,2))</f>
        <v/>
      </c>
      <c r="N451" s="14">
        <f>IF(A451="","",ROUNDUP(M451*N(K451)+N(L451),0))</f>
        <v/>
      </c>
      <c r="O451" s="14">
        <f>IF(A451="","",IF(J451&lt;=0,"TÜKENDİ",IF(J451&lt;=N451,"SİPARİŞ VER","yeterli")))</f>
        <v/>
      </c>
      <c r="P451" s="15">
        <f>IF(A451="","",J451*N(E451))</f>
        <v/>
      </c>
      <c r="Q451" s="16">
        <f>IF(OR(A451="",N(F451)=0),"",(F451-E451)/F451)</f>
        <v/>
      </c>
      <c r="R451" s="15">
        <f>IF(A451="","",J451*N(F451))</f>
        <v/>
      </c>
    </row>
    <row r="452">
      <c r="A452" s="14" t="n"/>
      <c r="B452" s="14" t="n"/>
      <c r="C452" s="14" t="n"/>
      <c r="D452" s="14" t="n"/>
      <c r="E452" s="15" t="n"/>
      <c r="F452" s="15" t="n"/>
      <c r="G452" s="14" t="n"/>
      <c r="H452" s="14">
        <f>IF(A452="","",SUMIFS(Hareketler!$E$5:$E$3004,Hareketler!$B$5:$B$3004,A452,Hareketler!$D$5:$D$3004,"Giriş")+SUMIFS(Hareketler!$E$5:$E$3004,Hareketler!$B$5:$B$3004,A452,Hareketler!$D$5:$D$3004,"İade girişi"))</f>
        <v/>
      </c>
      <c r="I452" s="14">
        <f>IF(A452="","",SUMIFS(Hareketler!$E$5:$E$3004,Hareketler!$B$5:$B$3004,A452,Hareketler!$D$5:$D$3004,"Çıkış")+SUMIFS(Hareketler!$E$5:$E$3004,Hareketler!$B$5:$B$3004,A452,Hareketler!$D$5:$D$3004,"Fire / kayıp"))</f>
        <v/>
      </c>
      <c r="J452" s="14">
        <f>IF(A452="","",N(G452)+H452-I452)</f>
        <v/>
      </c>
      <c r="K452" s="14" t="n"/>
      <c r="L452" s="14" t="n"/>
      <c r="M452" s="14">
        <f>IF(A452="","",ROUND(SUMIFS(Hareketler!$E$5:$E$3004,Hareketler!$B$5:$B$3004,A452,Hareketler!$D$5:$D$3004,"Çıkış",Hareketler!$A$5:$A$3004,"&gt;="&amp;(TODAY()-30))/30,2))</f>
        <v/>
      </c>
      <c r="N452" s="14">
        <f>IF(A452="","",ROUNDUP(M452*N(K452)+N(L452),0))</f>
        <v/>
      </c>
      <c r="O452" s="14">
        <f>IF(A452="","",IF(J452&lt;=0,"TÜKENDİ",IF(J452&lt;=N452,"SİPARİŞ VER","yeterli")))</f>
        <v/>
      </c>
      <c r="P452" s="15">
        <f>IF(A452="","",J452*N(E452))</f>
        <v/>
      </c>
      <c r="Q452" s="16">
        <f>IF(OR(A452="",N(F452)=0),"",(F452-E452)/F452)</f>
        <v/>
      </c>
      <c r="R452" s="15">
        <f>IF(A452="","",J452*N(F452))</f>
        <v/>
      </c>
    </row>
    <row r="453">
      <c r="A453" s="14" t="n"/>
      <c r="B453" s="14" t="n"/>
      <c r="C453" s="14" t="n"/>
      <c r="D453" s="14" t="n"/>
      <c r="E453" s="15" t="n"/>
      <c r="F453" s="15" t="n"/>
      <c r="G453" s="14" t="n"/>
      <c r="H453" s="14">
        <f>IF(A453="","",SUMIFS(Hareketler!$E$5:$E$3004,Hareketler!$B$5:$B$3004,A453,Hareketler!$D$5:$D$3004,"Giriş")+SUMIFS(Hareketler!$E$5:$E$3004,Hareketler!$B$5:$B$3004,A453,Hareketler!$D$5:$D$3004,"İade girişi"))</f>
        <v/>
      </c>
      <c r="I453" s="14">
        <f>IF(A453="","",SUMIFS(Hareketler!$E$5:$E$3004,Hareketler!$B$5:$B$3004,A453,Hareketler!$D$5:$D$3004,"Çıkış")+SUMIFS(Hareketler!$E$5:$E$3004,Hareketler!$B$5:$B$3004,A453,Hareketler!$D$5:$D$3004,"Fire / kayıp"))</f>
        <v/>
      </c>
      <c r="J453" s="14">
        <f>IF(A453="","",N(G453)+H453-I453)</f>
        <v/>
      </c>
      <c r="K453" s="14" t="n"/>
      <c r="L453" s="14" t="n"/>
      <c r="M453" s="14">
        <f>IF(A453="","",ROUND(SUMIFS(Hareketler!$E$5:$E$3004,Hareketler!$B$5:$B$3004,A453,Hareketler!$D$5:$D$3004,"Çıkış",Hareketler!$A$5:$A$3004,"&gt;="&amp;(TODAY()-30))/30,2))</f>
        <v/>
      </c>
      <c r="N453" s="14">
        <f>IF(A453="","",ROUNDUP(M453*N(K453)+N(L453),0))</f>
        <v/>
      </c>
      <c r="O453" s="14">
        <f>IF(A453="","",IF(J453&lt;=0,"TÜKENDİ",IF(J453&lt;=N453,"SİPARİŞ VER","yeterli")))</f>
        <v/>
      </c>
      <c r="P453" s="15">
        <f>IF(A453="","",J453*N(E453))</f>
        <v/>
      </c>
      <c r="Q453" s="16">
        <f>IF(OR(A453="",N(F453)=0),"",(F453-E453)/F453)</f>
        <v/>
      </c>
      <c r="R453" s="15">
        <f>IF(A453="","",J453*N(F453))</f>
        <v/>
      </c>
    </row>
    <row r="454">
      <c r="A454" s="14" t="n"/>
      <c r="B454" s="14" t="n"/>
      <c r="C454" s="14" t="n"/>
      <c r="D454" s="14" t="n"/>
      <c r="E454" s="15" t="n"/>
      <c r="F454" s="15" t="n"/>
      <c r="G454" s="14" t="n"/>
      <c r="H454" s="14">
        <f>IF(A454="","",SUMIFS(Hareketler!$E$5:$E$3004,Hareketler!$B$5:$B$3004,A454,Hareketler!$D$5:$D$3004,"Giriş")+SUMIFS(Hareketler!$E$5:$E$3004,Hareketler!$B$5:$B$3004,A454,Hareketler!$D$5:$D$3004,"İade girişi"))</f>
        <v/>
      </c>
      <c r="I454" s="14">
        <f>IF(A454="","",SUMIFS(Hareketler!$E$5:$E$3004,Hareketler!$B$5:$B$3004,A454,Hareketler!$D$5:$D$3004,"Çıkış")+SUMIFS(Hareketler!$E$5:$E$3004,Hareketler!$B$5:$B$3004,A454,Hareketler!$D$5:$D$3004,"Fire / kayıp"))</f>
        <v/>
      </c>
      <c r="J454" s="14">
        <f>IF(A454="","",N(G454)+H454-I454)</f>
        <v/>
      </c>
      <c r="K454" s="14" t="n"/>
      <c r="L454" s="14" t="n"/>
      <c r="M454" s="14">
        <f>IF(A454="","",ROUND(SUMIFS(Hareketler!$E$5:$E$3004,Hareketler!$B$5:$B$3004,A454,Hareketler!$D$5:$D$3004,"Çıkış",Hareketler!$A$5:$A$3004,"&gt;="&amp;(TODAY()-30))/30,2))</f>
        <v/>
      </c>
      <c r="N454" s="14">
        <f>IF(A454="","",ROUNDUP(M454*N(K454)+N(L454),0))</f>
        <v/>
      </c>
      <c r="O454" s="14">
        <f>IF(A454="","",IF(J454&lt;=0,"TÜKENDİ",IF(J454&lt;=N454,"SİPARİŞ VER","yeterli")))</f>
        <v/>
      </c>
      <c r="P454" s="15">
        <f>IF(A454="","",J454*N(E454))</f>
        <v/>
      </c>
      <c r="Q454" s="16">
        <f>IF(OR(A454="",N(F454)=0),"",(F454-E454)/F454)</f>
        <v/>
      </c>
      <c r="R454" s="15">
        <f>IF(A454="","",J454*N(F454))</f>
        <v/>
      </c>
    </row>
    <row r="455">
      <c r="A455" s="14" t="n"/>
      <c r="B455" s="14" t="n"/>
      <c r="C455" s="14" t="n"/>
      <c r="D455" s="14" t="n"/>
      <c r="E455" s="15" t="n"/>
      <c r="F455" s="15" t="n"/>
      <c r="G455" s="14" t="n"/>
      <c r="H455" s="14">
        <f>IF(A455="","",SUMIFS(Hareketler!$E$5:$E$3004,Hareketler!$B$5:$B$3004,A455,Hareketler!$D$5:$D$3004,"Giriş")+SUMIFS(Hareketler!$E$5:$E$3004,Hareketler!$B$5:$B$3004,A455,Hareketler!$D$5:$D$3004,"İade girişi"))</f>
        <v/>
      </c>
      <c r="I455" s="14">
        <f>IF(A455="","",SUMIFS(Hareketler!$E$5:$E$3004,Hareketler!$B$5:$B$3004,A455,Hareketler!$D$5:$D$3004,"Çıkış")+SUMIFS(Hareketler!$E$5:$E$3004,Hareketler!$B$5:$B$3004,A455,Hareketler!$D$5:$D$3004,"Fire / kayıp"))</f>
        <v/>
      </c>
      <c r="J455" s="14">
        <f>IF(A455="","",N(G455)+H455-I455)</f>
        <v/>
      </c>
      <c r="K455" s="14" t="n"/>
      <c r="L455" s="14" t="n"/>
      <c r="M455" s="14">
        <f>IF(A455="","",ROUND(SUMIFS(Hareketler!$E$5:$E$3004,Hareketler!$B$5:$B$3004,A455,Hareketler!$D$5:$D$3004,"Çıkış",Hareketler!$A$5:$A$3004,"&gt;="&amp;(TODAY()-30))/30,2))</f>
        <v/>
      </c>
      <c r="N455" s="14">
        <f>IF(A455="","",ROUNDUP(M455*N(K455)+N(L455),0))</f>
        <v/>
      </c>
      <c r="O455" s="14">
        <f>IF(A455="","",IF(J455&lt;=0,"TÜKENDİ",IF(J455&lt;=N455,"SİPARİŞ VER","yeterli")))</f>
        <v/>
      </c>
      <c r="P455" s="15">
        <f>IF(A455="","",J455*N(E455))</f>
        <v/>
      </c>
      <c r="Q455" s="16">
        <f>IF(OR(A455="",N(F455)=0),"",(F455-E455)/F455)</f>
        <v/>
      </c>
      <c r="R455" s="15">
        <f>IF(A455="","",J455*N(F455))</f>
        <v/>
      </c>
    </row>
    <row r="456">
      <c r="A456" s="14" t="n"/>
      <c r="B456" s="14" t="n"/>
      <c r="C456" s="14" t="n"/>
      <c r="D456" s="14" t="n"/>
      <c r="E456" s="15" t="n"/>
      <c r="F456" s="15" t="n"/>
      <c r="G456" s="14" t="n"/>
      <c r="H456" s="14">
        <f>IF(A456="","",SUMIFS(Hareketler!$E$5:$E$3004,Hareketler!$B$5:$B$3004,A456,Hareketler!$D$5:$D$3004,"Giriş")+SUMIFS(Hareketler!$E$5:$E$3004,Hareketler!$B$5:$B$3004,A456,Hareketler!$D$5:$D$3004,"İade girişi"))</f>
        <v/>
      </c>
      <c r="I456" s="14">
        <f>IF(A456="","",SUMIFS(Hareketler!$E$5:$E$3004,Hareketler!$B$5:$B$3004,A456,Hareketler!$D$5:$D$3004,"Çıkış")+SUMIFS(Hareketler!$E$5:$E$3004,Hareketler!$B$5:$B$3004,A456,Hareketler!$D$5:$D$3004,"Fire / kayıp"))</f>
        <v/>
      </c>
      <c r="J456" s="14">
        <f>IF(A456="","",N(G456)+H456-I456)</f>
        <v/>
      </c>
      <c r="K456" s="14" t="n"/>
      <c r="L456" s="14" t="n"/>
      <c r="M456" s="14">
        <f>IF(A456="","",ROUND(SUMIFS(Hareketler!$E$5:$E$3004,Hareketler!$B$5:$B$3004,A456,Hareketler!$D$5:$D$3004,"Çıkış",Hareketler!$A$5:$A$3004,"&gt;="&amp;(TODAY()-30))/30,2))</f>
        <v/>
      </c>
      <c r="N456" s="14">
        <f>IF(A456="","",ROUNDUP(M456*N(K456)+N(L456),0))</f>
        <v/>
      </c>
      <c r="O456" s="14">
        <f>IF(A456="","",IF(J456&lt;=0,"TÜKENDİ",IF(J456&lt;=N456,"SİPARİŞ VER","yeterli")))</f>
        <v/>
      </c>
      <c r="P456" s="15">
        <f>IF(A456="","",J456*N(E456))</f>
        <v/>
      </c>
      <c r="Q456" s="16">
        <f>IF(OR(A456="",N(F456)=0),"",(F456-E456)/F456)</f>
        <v/>
      </c>
      <c r="R456" s="15">
        <f>IF(A456="","",J456*N(F456))</f>
        <v/>
      </c>
    </row>
    <row r="457">
      <c r="A457" s="14" t="n"/>
      <c r="B457" s="14" t="n"/>
      <c r="C457" s="14" t="n"/>
      <c r="D457" s="14" t="n"/>
      <c r="E457" s="15" t="n"/>
      <c r="F457" s="15" t="n"/>
      <c r="G457" s="14" t="n"/>
      <c r="H457" s="14">
        <f>IF(A457="","",SUMIFS(Hareketler!$E$5:$E$3004,Hareketler!$B$5:$B$3004,A457,Hareketler!$D$5:$D$3004,"Giriş")+SUMIFS(Hareketler!$E$5:$E$3004,Hareketler!$B$5:$B$3004,A457,Hareketler!$D$5:$D$3004,"İade girişi"))</f>
        <v/>
      </c>
      <c r="I457" s="14">
        <f>IF(A457="","",SUMIFS(Hareketler!$E$5:$E$3004,Hareketler!$B$5:$B$3004,A457,Hareketler!$D$5:$D$3004,"Çıkış")+SUMIFS(Hareketler!$E$5:$E$3004,Hareketler!$B$5:$B$3004,A457,Hareketler!$D$5:$D$3004,"Fire / kayıp"))</f>
        <v/>
      </c>
      <c r="J457" s="14">
        <f>IF(A457="","",N(G457)+H457-I457)</f>
        <v/>
      </c>
      <c r="K457" s="14" t="n"/>
      <c r="L457" s="14" t="n"/>
      <c r="M457" s="14">
        <f>IF(A457="","",ROUND(SUMIFS(Hareketler!$E$5:$E$3004,Hareketler!$B$5:$B$3004,A457,Hareketler!$D$5:$D$3004,"Çıkış",Hareketler!$A$5:$A$3004,"&gt;="&amp;(TODAY()-30))/30,2))</f>
        <v/>
      </c>
      <c r="N457" s="14">
        <f>IF(A457="","",ROUNDUP(M457*N(K457)+N(L457),0))</f>
        <v/>
      </c>
      <c r="O457" s="14">
        <f>IF(A457="","",IF(J457&lt;=0,"TÜKENDİ",IF(J457&lt;=N457,"SİPARİŞ VER","yeterli")))</f>
        <v/>
      </c>
      <c r="P457" s="15">
        <f>IF(A457="","",J457*N(E457))</f>
        <v/>
      </c>
      <c r="Q457" s="16">
        <f>IF(OR(A457="",N(F457)=0),"",(F457-E457)/F457)</f>
        <v/>
      </c>
      <c r="R457" s="15">
        <f>IF(A457="","",J457*N(F457))</f>
        <v/>
      </c>
    </row>
    <row r="458">
      <c r="A458" s="14" t="n"/>
      <c r="B458" s="14" t="n"/>
      <c r="C458" s="14" t="n"/>
      <c r="D458" s="14" t="n"/>
      <c r="E458" s="15" t="n"/>
      <c r="F458" s="15" t="n"/>
      <c r="G458" s="14" t="n"/>
      <c r="H458" s="14">
        <f>IF(A458="","",SUMIFS(Hareketler!$E$5:$E$3004,Hareketler!$B$5:$B$3004,A458,Hareketler!$D$5:$D$3004,"Giriş")+SUMIFS(Hareketler!$E$5:$E$3004,Hareketler!$B$5:$B$3004,A458,Hareketler!$D$5:$D$3004,"İade girişi"))</f>
        <v/>
      </c>
      <c r="I458" s="14">
        <f>IF(A458="","",SUMIFS(Hareketler!$E$5:$E$3004,Hareketler!$B$5:$B$3004,A458,Hareketler!$D$5:$D$3004,"Çıkış")+SUMIFS(Hareketler!$E$5:$E$3004,Hareketler!$B$5:$B$3004,A458,Hareketler!$D$5:$D$3004,"Fire / kayıp"))</f>
        <v/>
      </c>
      <c r="J458" s="14">
        <f>IF(A458="","",N(G458)+H458-I458)</f>
        <v/>
      </c>
      <c r="K458" s="14" t="n"/>
      <c r="L458" s="14" t="n"/>
      <c r="M458" s="14">
        <f>IF(A458="","",ROUND(SUMIFS(Hareketler!$E$5:$E$3004,Hareketler!$B$5:$B$3004,A458,Hareketler!$D$5:$D$3004,"Çıkış",Hareketler!$A$5:$A$3004,"&gt;="&amp;(TODAY()-30))/30,2))</f>
        <v/>
      </c>
      <c r="N458" s="14">
        <f>IF(A458="","",ROUNDUP(M458*N(K458)+N(L458),0))</f>
        <v/>
      </c>
      <c r="O458" s="14">
        <f>IF(A458="","",IF(J458&lt;=0,"TÜKENDİ",IF(J458&lt;=N458,"SİPARİŞ VER","yeterli")))</f>
        <v/>
      </c>
      <c r="P458" s="15">
        <f>IF(A458="","",J458*N(E458))</f>
        <v/>
      </c>
      <c r="Q458" s="16">
        <f>IF(OR(A458="",N(F458)=0),"",(F458-E458)/F458)</f>
        <v/>
      </c>
      <c r="R458" s="15">
        <f>IF(A458="","",J458*N(F458))</f>
        <v/>
      </c>
    </row>
    <row r="459">
      <c r="A459" s="14" t="n"/>
      <c r="B459" s="14" t="n"/>
      <c r="C459" s="14" t="n"/>
      <c r="D459" s="14" t="n"/>
      <c r="E459" s="15" t="n"/>
      <c r="F459" s="15" t="n"/>
      <c r="G459" s="14" t="n"/>
      <c r="H459" s="14">
        <f>IF(A459="","",SUMIFS(Hareketler!$E$5:$E$3004,Hareketler!$B$5:$B$3004,A459,Hareketler!$D$5:$D$3004,"Giriş")+SUMIFS(Hareketler!$E$5:$E$3004,Hareketler!$B$5:$B$3004,A459,Hareketler!$D$5:$D$3004,"İade girişi"))</f>
        <v/>
      </c>
      <c r="I459" s="14">
        <f>IF(A459="","",SUMIFS(Hareketler!$E$5:$E$3004,Hareketler!$B$5:$B$3004,A459,Hareketler!$D$5:$D$3004,"Çıkış")+SUMIFS(Hareketler!$E$5:$E$3004,Hareketler!$B$5:$B$3004,A459,Hareketler!$D$5:$D$3004,"Fire / kayıp"))</f>
        <v/>
      </c>
      <c r="J459" s="14">
        <f>IF(A459="","",N(G459)+H459-I459)</f>
        <v/>
      </c>
      <c r="K459" s="14" t="n"/>
      <c r="L459" s="14" t="n"/>
      <c r="M459" s="14">
        <f>IF(A459="","",ROUND(SUMIFS(Hareketler!$E$5:$E$3004,Hareketler!$B$5:$B$3004,A459,Hareketler!$D$5:$D$3004,"Çıkış",Hareketler!$A$5:$A$3004,"&gt;="&amp;(TODAY()-30))/30,2))</f>
        <v/>
      </c>
      <c r="N459" s="14">
        <f>IF(A459="","",ROUNDUP(M459*N(K459)+N(L459),0))</f>
        <v/>
      </c>
      <c r="O459" s="14">
        <f>IF(A459="","",IF(J459&lt;=0,"TÜKENDİ",IF(J459&lt;=N459,"SİPARİŞ VER","yeterli")))</f>
        <v/>
      </c>
      <c r="P459" s="15">
        <f>IF(A459="","",J459*N(E459))</f>
        <v/>
      </c>
      <c r="Q459" s="16">
        <f>IF(OR(A459="",N(F459)=0),"",(F459-E459)/F459)</f>
        <v/>
      </c>
      <c r="R459" s="15">
        <f>IF(A459="","",J459*N(F459))</f>
        <v/>
      </c>
    </row>
    <row r="460">
      <c r="A460" s="14" t="n"/>
      <c r="B460" s="14" t="n"/>
      <c r="C460" s="14" t="n"/>
      <c r="D460" s="14" t="n"/>
      <c r="E460" s="15" t="n"/>
      <c r="F460" s="15" t="n"/>
      <c r="G460" s="14" t="n"/>
      <c r="H460" s="14">
        <f>IF(A460="","",SUMIFS(Hareketler!$E$5:$E$3004,Hareketler!$B$5:$B$3004,A460,Hareketler!$D$5:$D$3004,"Giriş")+SUMIFS(Hareketler!$E$5:$E$3004,Hareketler!$B$5:$B$3004,A460,Hareketler!$D$5:$D$3004,"İade girişi"))</f>
        <v/>
      </c>
      <c r="I460" s="14">
        <f>IF(A460="","",SUMIFS(Hareketler!$E$5:$E$3004,Hareketler!$B$5:$B$3004,A460,Hareketler!$D$5:$D$3004,"Çıkış")+SUMIFS(Hareketler!$E$5:$E$3004,Hareketler!$B$5:$B$3004,A460,Hareketler!$D$5:$D$3004,"Fire / kayıp"))</f>
        <v/>
      </c>
      <c r="J460" s="14">
        <f>IF(A460="","",N(G460)+H460-I460)</f>
        <v/>
      </c>
      <c r="K460" s="14" t="n"/>
      <c r="L460" s="14" t="n"/>
      <c r="M460" s="14">
        <f>IF(A460="","",ROUND(SUMIFS(Hareketler!$E$5:$E$3004,Hareketler!$B$5:$B$3004,A460,Hareketler!$D$5:$D$3004,"Çıkış",Hareketler!$A$5:$A$3004,"&gt;="&amp;(TODAY()-30))/30,2))</f>
        <v/>
      </c>
      <c r="N460" s="14">
        <f>IF(A460="","",ROUNDUP(M460*N(K460)+N(L460),0))</f>
        <v/>
      </c>
      <c r="O460" s="14">
        <f>IF(A460="","",IF(J460&lt;=0,"TÜKENDİ",IF(J460&lt;=N460,"SİPARİŞ VER","yeterli")))</f>
        <v/>
      </c>
      <c r="P460" s="15">
        <f>IF(A460="","",J460*N(E460))</f>
        <v/>
      </c>
      <c r="Q460" s="16">
        <f>IF(OR(A460="",N(F460)=0),"",(F460-E460)/F460)</f>
        <v/>
      </c>
      <c r="R460" s="15">
        <f>IF(A460="","",J460*N(F460))</f>
        <v/>
      </c>
    </row>
    <row r="461">
      <c r="A461" s="14" t="n"/>
      <c r="B461" s="14" t="n"/>
      <c r="C461" s="14" t="n"/>
      <c r="D461" s="14" t="n"/>
      <c r="E461" s="15" t="n"/>
      <c r="F461" s="15" t="n"/>
      <c r="G461" s="14" t="n"/>
      <c r="H461" s="14">
        <f>IF(A461="","",SUMIFS(Hareketler!$E$5:$E$3004,Hareketler!$B$5:$B$3004,A461,Hareketler!$D$5:$D$3004,"Giriş")+SUMIFS(Hareketler!$E$5:$E$3004,Hareketler!$B$5:$B$3004,A461,Hareketler!$D$5:$D$3004,"İade girişi"))</f>
        <v/>
      </c>
      <c r="I461" s="14">
        <f>IF(A461="","",SUMIFS(Hareketler!$E$5:$E$3004,Hareketler!$B$5:$B$3004,A461,Hareketler!$D$5:$D$3004,"Çıkış")+SUMIFS(Hareketler!$E$5:$E$3004,Hareketler!$B$5:$B$3004,A461,Hareketler!$D$5:$D$3004,"Fire / kayıp"))</f>
        <v/>
      </c>
      <c r="J461" s="14">
        <f>IF(A461="","",N(G461)+H461-I461)</f>
        <v/>
      </c>
      <c r="K461" s="14" t="n"/>
      <c r="L461" s="14" t="n"/>
      <c r="M461" s="14">
        <f>IF(A461="","",ROUND(SUMIFS(Hareketler!$E$5:$E$3004,Hareketler!$B$5:$B$3004,A461,Hareketler!$D$5:$D$3004,"Çıkış",Hareketler!$A$5:$A$3004,"&gt;="&amp;(TODAY()-30))/30,2))</f>
        <v/>
      </c>
      <c r="N461" s="14">
        <f>IF(A461="","",ROUNDUP(M461*N(K461)+N(L461),0))</f>
        <v/>
      </c>
      <c r="O461" s="14">
        <f>IF(A461="","",IF(J461&lt;=0,"TÜKENDİ",IF(J461&lt;=N461,"SİPARİŞ VER","yeterli")))</f>
        <v/>
      </c>
      <c r="P461" s="15">
        <f>IF(A461="","",J461*N(E461))</f>
        <v/>
      </c>
      <c r="Q461" s="16">
        <f>IF(OR(A461="",N(F461)=0),"",(F461-E461)/F461)</f>
        <v/>
      </c>
      <c r="R461" s="15">
        <f>IF(A461="","",J461*N(F461))</f>
        <v/>
      </c>
    </row>
    <row r="462">
      <c r="A462" s="14" t="n"/>
      <c r="B462" s="14" t="n"/>
      <c r="C462" s="14" t="n"/>
      <c r="D462" s="14" t="n"/>
      <c r="E462" s="15" t="n"/>
      <c r="F462" s="15" t="n"/>
      <c r="G462" s="14" t="n"/>
      <c r="H462" s="14">
        <f>IF(A462="","",SUMIFS(Hareketler!$E$5:$E$3004,Hareketler!$B$5:$B$3004,A462,Hareketler!$D$5:$D$3004,"Giriş")+SUMIFS(Hareketler!$E$5:$E$3004,Hareketler!$B$5:$B$3004,A462,Hareketler!$D$5:$D$3004,"İade girişi"))</f>
        <v/>
      </c>
      <c r="I462" s="14">
        <f>IF(A462="","",SUMIFS(Hareketler!$E$5:$E$3004,Hareketler!$B$5:$B$3004,A462,Hareketler!$D$5:$D$3004,"Çıkış")+SUMIFS(Hareketler!$E$5:$E$3004,Hareketler!$B$5:$B$3004,A462,Hareketler!$D$5:$D$3004,"Fire / kayıp"))</f>
        <v/>
      </c>
      <c r="J462" s="14">
        <f>IF(A462="","",N(G462)+H462-I462)</f>
        <v/>
      </c>
      <c r="K462" s="14" t="n"/>
      <c r="L462" s="14" t="n"/>
      <c r="M462" s="14">
        <f>IF(A462="","",ROUND(SUMIFS(Hareketler!$E$5:$E$3004,Hareketler!$B$5:$B$3004,A462,Hareketler!$D$5:$D$3004,"Çıkış",Hareketler!$A$5:$A$3004,"&gt;="&amp;(TODAY()-30))/30,2))</f>
        <v/>
      </c>
      <c r="N462" s="14">
        <f>IF(A462="","",ROUNDUP(M462*N(K462)+N(L462),0))</f>
        <v/>
      </c>
      <c r="O462" s="14">
        <f>IF(A462="","",IF(J462&lt;=0,"TÜKENDİ",IF(J462&lt;=N462,"SİPARİŞ VER","yeterli")))</f>
        <v/>
      </c>
      <c r="P462" s="15">
        <f>IF(A462="","",J462*N(E462))</f>
        <v/>
      </c>
      <c r="Q462" s="16">
        <f>IF(OR(A462="",N(F462)=0),"",(F462-E462)/F462)</f>
        <v/>
      </c>
      <c r="R462" s="15">
        <f>IF(A462="","",J462*N(F462))</f>
        <v/>
      </c>
    </row>
    <row r="463">
      <c r="A463" s="14" t="n"/>
      <c r="B463" s="14" t="n"/>
      <c r="C463" s="14" t="n"/>
      <c r="D463" s="14" t="n"/>
      <c r="E463" s="15" t="n"/>
      <c r="F463" s="15" t="n"/>
      <c r="G463" s="14" t="n"/>
      <c r="H463" s="14">
        <f>IF(A463="","",SUMIFS(Hareketler!$E$5:$E$3004,Hareketler!$B$5:$B$3004,A463,Hareketler!$D$5:$D$3004,"Giriş")+SUMIFS(Hareketler!$E$5:$E$3004,Hareketler!$B$5:$B$3004,A463,Hareketler!$D$5:$D$3004,"İade girişi"))</f>
        <v/>
      </c>
      <c r="I463" s="14">
        <f>IF(A463="","",SUMIFS(Hareketler!$E$5:$E$3004,Hareketler!$B$5:$B$3004,A463,Hareketler!$D$5:$D$3004,"Çıkış")+SUMIFS(Hareketler!$E$5:$E$3004,Hareketler!$B$5:$B$3004,A463,Hareketler!$D$5:$D$3004,"Fire / kayıp"))</f>
        <v/>
      </c>
      <c r="J463" s="14">
        <f>IF(A463="","",N(G463)+H463-I463)</f>
        <v/>
      </c>
      <c r="K463" s="14" t="n"/>
      <c r="L463" s="14" t="n"/>
      <c r="M463" s="14">
        <f>IF(A463="","",ROUND(SUMIFS(Hareketler!$E$5:$E$3004,Hareketler!$B$5:$B$3004,A463,Hareketler!$D$5:$D$3004,"Çıkış",Hareketler!$A$5:$A$3004,"&gt;="&amp;(TODAY()-30))/30,2))</f>
        <v/>
      </c>
      <c r="N463" s="14">
        <f>IF(A463="","",ROUNDUP(M463*N(K463)+N(L463),0))</f>
        <v/>
      </c>
      <c r="O463" s="14">
        <f>IF(A463="","",IF(J463&lt;=0,"TÜKENDİ",IF(J463&lt;=N463,"SİPARİŞ VER","yeterli")))</f>
        <v/>
      </c>
      <c r="P463" s="15">
        <f>IF(A463="","",J463*N(E463))</f>
        <v/>
      </c>
      <c r="Q463" s="16">
        <f>IF(OR(A463="",N(F463)=0),"",(F463-E463)/F463)</f>
        <v/>
      </c>
      <c r="R463" s="15">
        <f>IF(A463="","",J463*N(F463))</f>
        <v/>
      </c>
    </row>
    <row r="464">
      <c r="A464" s="14" t="n"/>
      <c r="B464" s="14" t="n"/>
      <c r="C464" s="14" t="n"/>
      <c r="D464" s="14" t="n"/>
      <c r="E464" s="15" t="n"/>
      <c r="F464" s="15" t="n"/>
      <c r="G464" s="14" t="n"/>
      <c r="H464" s="14">
        <f>IF(A464="","",SUMIFS(Hareketler!$E$5:$E$3004,Hareketler!$B$5:$B$3004,A464,Hareketler!$D$5:$D$3004,"Giriş")+SUMIFS(Hareketler!$E$5:$E$3004,Hareketler!$B$5:$B$3004,A464,Hareketler!$D$5:$D$3004,"İade girişi"))</f>
        <v/>
      </c>
      <c r="I464" s="14">
        <f>IF(A464="","",SUMIFS(Hareketler!$E$5:$E$3004,Hareketler!$B$5:$B$3004,A464,Hareketler!$D$5:$D$3004,"Çıkış")+SUMIFS(Hareketler!$E$5:$E$3004,Hareketler!$B$5:$B$3004,A464,Hareketler!$D$5:$D$3004,"Fire / kayıp"))</f>
        <v/>
      </c>
      <c r="J464" s="14">
        <f>IF(A464="","",N(G464)+H464-I464)</f>
        <v/>
      </c>
      <c r="K464" s="14" t="n"/>
      <c r="L464" s="14" t="n"/>
      <c r="M464" s="14">
        <f>IF(A464="","",ROUND(SUMIFS(Hareketler!$E$5:$E$3004,Hareketler!$B$5:$B$3004,A464,Hareketler!$D$5:$D$3004,"Çıkış",Hareketler!$A$5:$A$3004,"&gt;="&amp;(TODAY()-30))/30,2))</f>
        <v/>
      </c>
      <c r="N464" s="14">
        <f>IF(A464="","",ROUNDUP(M464*N(K464)+N(L464),0))</f>
        <v/>
      </c>
      <c r="O464" s="14">
        <f>IF(A464="","",IF(J464&lt;=0,"TÜKENDİ",IF(J464&lt;=N464,"SİPARİŞ VER","yeterli")))</f>
        <v/>
      </c>
      <c r="P464" s="15">
        <f>IF(A464="","",J464*N(E464))</f>
        <v/>
      </c>
      <c r="Q464" s="16">
        <f>IF(OR(A464="",N(F464)=0),"",(F464-E464)/F464)</f>
        <v/>
      </c>
      <c r="R464" s="15">
        <f>IF(A464="","",J464*N(F464))</f>
        <v/>
      </c>
    </row>
    <row r="465">
      <c r="A465" s="14" t="n"/>
      <c r="B465" s="14" t="n"/>
      <c r="C465" s="14" t="n"/>
      <c r="D465" s="14" t="n"/>
      <c r="E465" s="15" t="n"/>
      <c r="F465" s="15" t="n"/>
      <c r="G465" s="14" t="n"/>
      <c r="H465" s="14">
        <f>IF(A465="","",SUMIFS(Hareketler!$E$5:$E$3004,Hareketler!$B$5:$B$3004,A465,Hareketler!$D$5:$D$3004,"Giriş")+SUMIFS(Hareketler!$E$5:$E$3004,Hareketler!$B$5:$B$3004,A465,Hareketler!$D$5:$D$3004,"İade girişi"))</f>
        <v/>
      </c>
      <c r="I465" s="14">
        <f>IF(A465="","",SUMIFS(Hareketler!$E$5:$E$3004,Hareketler!$B$5:$B$3004,A465,Hareketler!$D$5:$D$3004,"Çıkış")+SUMIFS(Hareketler!$E$5:$E$3004,Hareketler!$B$5:$B$3004,A465,Hareketler!$D$5:$D$3004,"Fire / kayıp"))</f>
        <v/>
      </c>
      <c r="J465" s="14">
        <f>IF(A465="","",N(G465)+H465-I465)</f>
        <v/>
      </c>
      <c r="K465" s="14" t="n"/>
      <c r="L465" s="14" t="n"/>
      <c r="M465" s="14">
        <f>IF(A465="","",ROUND(SUMIFS(Hareketler!$E$5:$E$3004,Hareketler!$B$5:$B$3004,A465,Hareketler!$D$5:$D$3004,"Çıkış",Hareketler!$A$5:$A$3004,"&gt;="&amp;(TODAY()-30))/30,2))</f>
        <v/>
      </c>
      <c r="N465" s="14">
        <f>IF(A465="","",ROUNDUP(M465*N(K465)+N(L465),0))</f>
        <v/>
      </c>
      <c r="O465" s="14">
        <f>IF(A465="","",IF(J465&lt;=0,"TÜKENDİ",IF(J465&lt;=N465,"SİPARİŞ VER","yeterli")))</f>
        <v/>
      </c>
      <c r="P465" s="15">
        <f>IF(A465="","",J465*N(E465))</f>
        <v/>
      </c>
      <c r="Q465" s="16">
        <f>IF(OR(A465="",N(F465)=0),"",(F465-E465)/F465)</f>
        <v/>
      </c>
      <c r="R465" s="15">
        <f>IF(A465="","",J465*N(F465))</f>
        <v/>
      </c>
    </row>
    <row r="466">
      <c r="A466" s="14" t="n"/>
      <c r="B466" s="14" t="n"/>
      <c r="C466" s="14" t="n"/>
      <c r="D466" s="14" t="n"/>
      <c r="E466" s="15" t="n"/>
      <c r="F466" s="15" t="n"/>
      <c r="G466" s="14" t="n"/>
      <c r="H466" s="14">
        <f>IF(A466="","",SUMIFS(Hareketler!$E$5:$E$3004,Hareketler!$B$5:$B$3004,A466,Hareketler!$D$5:$D$3004,"Giriş")+SUMIFS(Hareketler!$E$5:$E$3004,Hareketler!$B$5:$B$3004,A466,Hareketler!$D$5:$D$3004,"İade girişi"))</f>
        <v/>
      </c>
      <c r="I466" s="14">
        <f>IF(A466="","",SUMIFS(Hareketler!$E$5:$E$3004,Hareketler!$B$5:$B$3004,A466,Hareketler!$D$5:$D$3004,"Çıkış")+SUMIFS(Hareketler!$E$5:$E$3004,Hareketler!$B$5:$B$3004,A466,Hareketler!$D$5:$D$3004,"Fire / kayıp"))</f>
        <v/>
      </c>
      <c r="J466" s="14">
        <f>IF(A466="","",N(G466)+H466-I466)</f>
        <v/>
      </c>
      <c r="K466" s="14" t="n"/>
      <c r="L466" s="14" t="n"/>
      <c r="M466" s="14">
        <f>IF(A466="","",ROUND(SUMIFS(Hareketler!$E$5:$E$3004,Hareketler!$B$5:$B$3004,A466,Hareketler!$D$5:$D$3004,"Çıkış",Hareketler!$A$5:$A$3004,"&gt;="&amp;(TODAY()-30))/30,2))</f>
        <v/>
      </c>
      <c r="N466" s="14">
        <f>IF(A466="","",ROUNDUP(M466*N(K466)+N(L466),0))</f>
        <v/>
      </c>
      <c r="O466" s="14">
        <f>IF(A466="","",IF(J466&lt;=0,"TÜKENDİ",IF(J466&lt;=N466,"SİPARİŞ VER","yeterli")))</f>
        <v/>
      </c>
      <c r="P466" s="15">
        <f>IF(A466="","",J466*N(E466))</f>
        <v/>
      </c>
      <c r="Q466" s="16">
        <f>IF(OR(A466="",N(F466)=0),"",(F466-E466)/F466)</f>
        <v/>
      </c>
      <c r="R466" s="15">
        <f>IF(A466="","",J466*N(F466))</f>
        <v/>
      </c>
    </row>
    <row r="467">
      <c r="A467" s="14" t="n"/>
      <c r="B467" s="14" t="n"/>
      <c r="C467" s="14" t="n"/>
      <c r="D467" s="14" t="n"/>
      <c r="E467" s="15" t="n"/>
      <c r="F467" s="15" t="n"/>
      <c r="G467" s="14" t="n"/>
      <c r="H467" s="14">
        <f>IF(A467="","",SUMIFS(Hareketler!$E$5:$E$3004,Hareketler!$B$5:$B$3004,A467,Hareketler!$D$5:$D$3004,"Giriş")+SUMIFS(Hareketler!$E$5:$E$3004,Hareketler!$B$5:$B$3004,A467,Hareketler!$D$5:$D$3004,"İade girişi"))</f>
        <v/>
      </c>
      <c r="I467" s="14">
        <f>IF(A467="","",SUMIFS(Hareketler!$E$5:$E$3004,Hareketler!$B$5:$B$3004,A467,Hareketler!$D$5:$D$3004,"Çıkış")+SUMIFS(Hareketler!$E$5:$E$3004,Hareketler!$B$5:$B$3004,A467,Hareketler!$D$5:$D$3004,"Fire / kayıp"))</f>
        <v/>
      </c>
      <c r="J467" s="14">
        <f>IF(A467="","",N(G467)+H467-I467)</f>
        <v/>
      </c>
      <c r="K467" s="14" t="n"/>
      <c r="L467" s="14" t="n"/>
      <c r="M467" s="14">
        <f>IF(A467="","",ROUND(SUMIFS(Hareketler!$E$5:$E$3004,Hareketler!$B$5:$B$3004,A467,Hareketler!$D$5:$D$3004,"Çıkış",Hareketler!$A$5:$A$3004,"&gt;="&amp;(TODAY()-30))/30,2))</f>
        <v/>
      </c>
      <c r="N467" s="14">
        <f>IF(A467="","",ROUNDUP(M467*N(K467)+N(L467),0))</f>
        <v/>
      </c>
      <c r="O467" s="14">
        <f>IF(A467="","",IF(J467&lt;=0,"TÜKENDİ",IF(J467&lt;=N467,"SİPARİŞ VER","yeterli")))</f>
        <v/>
      </c>
      <c r="P467" s="15">
        <f>IF(A467="","",J467*N(E467))</f>
        <v/>
      </c>
      <c r="Q467" s="16">
        <f>IF(OR(A467="",N(F467)=0),"",(F467-E467)/F467)</f>
        <v/>
      </c>
      <c r="R467" s="15">
        <f>IF(A467="","",J467*N(F467))</f>
        <v/>
      </c>
    </row>
    <row r="468">
      <c r="A468" s="14" t="n"/>
      <c r="B468" s="14" t="n"/>
      <c r="C468" s="14" t="n"/>
      <c r="D468" s="14" t="n"/>
      <c r="E468" s="15" t="n"/>
      <c r="F468" s="15" t="n"/>
      <c r="G468" s="14" t="n"/>
      <c r="H468" s="14">
        <f>IF(A468="","",SUMIFS(Hareketler!$E$5:$E$3004,Hareketler!$B$5:$B$3004,A468,Hareketler!$D$5:$D$3004,"Giriş")+SUMIFS(Hareketler!$E$5:$E$3004,Hareketler!$B$5:$B$3004,A468,Hareketler!$D$5:$D$3004,"İade girişi"))</f>
        <v/>
      </c>
      <c r="I468" s="14">
        <f>IF(A468="","",SUMIFS(Hareketler!$E$5:$E$3004,Hareketler!$B$5:$B$3004,A468,Hareketler!$D$5:$D$3004,"Çıkış")+SUMIFS(Hareketler!$E$5:$E$3004,Hareketler!$B$5:$B$3004,A468,Hareketler!$D$5:$D$3004,"Fire / kayıp"))</f>
        <v/>
      </c>
      <c r="J468" s="14">
        <f>IF(A468="","",N(G468)+H468-I468)</f>
        <v/>
      </c>
      <c r="K468" s="14" t="n"/>
      <c r="L468" s="14" t="n"/>
      <c r="M468" s="14">
        <f>IF(A468="","",ROUND(SUMIFS(Hareketler!$E$5:$E$3004,Hareketler!$B$5:$B$3004,A468,Hareketler!$D$5:$D$3004,"Çıkış",Hareketler!$A$5:$A$3004,"&gt;="&amp;(TODAY()-30))/30,2))</f>
        <v/>
      </c>
      <c r="N468" s="14">
        <f>IF(A468="","",ROUNDUP(M468*N(K468)+N(L468),0))</f>
        <v/>
      </c>
      <c r="O468" s="14">
        <f>IF(A468="","",IF(J468&lt;=0,"TÜKENDİ",IF(J468&lt;=N468,"SİPARİŞ VER","yeterli")))</f>
        <v/>
      </c>
      <c r="P468" s="15">
        <f>IF(A468="","",J468*N(E468))</f>
        <v/>
      </c>
      <c r="Q468" s="16">
        <f>IF(OR(A468="",N(F468)=0),"",(F468-E468)/F468)</f>
        <v/>
      </c>
      <c r="R468" s="15">
        <f>IF(A468="","",J468*N(F468))</f>
        <v/>
      </c>
    </row>
    <row r="469">
      <c r="A469" s="14" t="n"/>
      <c r="B469" s="14" t="n"/>
      <c r="C469" s="14" t="n"/>
      <c r="D469" s="14" t="n"/>
      <c r="E469" s="15" t="n"/>
      <c r="F469" s="15" t="n"/>
      <c r="G469" s="14" t="n"/>
      <c r="H469" s="14">
        <f>IF(A469="","",SUMIFS(Hareketler!$E$5:$E$3004,Hareketler!$B$5:$B$3004,A469,Hareketler!$D$5:$D$3004,"Giriş")+SUMIFS(Hareketler!$E$5:$E$3004,Hareketler!$B$5:$B$3004,A469,Hareketler!$D$5:$D$3004,"İade girişi"))</f>
        <v/>
      </c>
      <c r="I469" s="14">
        <f>IF(A469="","",SUMIFS(Hareketler!$E$5:$E$3004,Hareketler!$B$5:$B$3004,A469,Hareketler!$D$5:$D$3004,"Çıkış")+SUMIFS(Hareketler!$E$5:$E$3004,Hareketler!$B$5:$B$3004,A469,Hareketler!$D$5:$D$3004,"Fire / kayıp"))</f>
        <v/>
      </c>
      <c r="J469" s="14">
        <f>IF(A469="","",N(G469)+H469-I469)</f>
        <v/>
      </c>
      <c r="K469" s="14" t="n"/>
      <c r="L469" s="14" t="n"/>
      <c r="M469" s="14">
        <f>IF(A469="","",ROUND(SUMIFS(Hareketler!$E$5:$E$3004,Hareketler!$B$5:$B$3004,A469,Hareketler!$D$5:$D$3004,"Çıkış",Hareketler!$A$5:$A$3004,"&gt;="&amp;(TODAY()-30))/30,2))</f>
        <v/>
      </c>
      <c r="N469" s="14">
        <f>IF(A469="","",ROUNDUP(M469*N(K469)+N(L469),0))</f>
        <v/>
      </c>
      <c r="O469" s="14">
        <f>IF(A469="","",IF(J469&lt;=0,"TÜKENDİ",IF(J469&lt;=N469,"SİPARİŞ VER","yeterli")))</f>
        <v/>
      </c>
      <c r="P469" s="15">
        <f>IF(A469="","",J469*N(E469))</f>
        <v/>
      </c>
      <c r="Q469" s="16">
        <f>IF(OR(A469="",N(F469)=0),"",(F469-E469)/F469)</f>
        <v/>
      </c>
      <c r="R469" s="15">
        <f>IF(A469="","",J469*N(F469))</f>
        <v/>
      </c>
    </row>
    <row r="470">
      <c r="A470" s="14" t="n"/>
      <c r="B470" s="14" t="n"/>
      <c r="C470" s="14" t="n"/>
      <c r="D470" s="14" t="n"/>
      <c r="E470" s="15" t="n"/>
      <c r="F470" s="15" t="n"/>
      <c r="G470" s="14" t="n"/>
      <c r="H470" s="14">
        <f>IF(A470="","",SUMIFS(Hareketler!$E$5:$E$3004,Hareketler!$B$5:$B$3004,A470,Hareketler!$D$5:$D$3004,"Giriş")+SUMIFS(Hareketler!$E$5:$E$3004,Hareketler!$B$5:$B$3004,A470,Hareketler!$D$5:$D$3004,"İade girişi"))</f>
        <v/>
      </c>
      <c r="I470" s="14">
        <f>IF(A470="","",SUMIFS(Hareketler!$E$5:$E$3004,Hareketler!$B$5:$B$3004,A470,Hareketler!$D$5:$D$3004,"Çıkış")+SUMIFS(Hareketler!$E$5:$E$3004,Hareketler!$B$5:$B$3004,A470,Hareketler!$D$5:$D$3004,"Fire / kayıp"))</f>
        <v/>
      </c>
      <c r="J470" s="14">
        <f>IF(A470="","",N(G470)+H470-I470)</f>
        <v/>
      </c>
      <c r="K470" s="14" t="n"/>
      <c r="L470" s="14" t="n"/>
      <c r="M470" s="14">
        <f>IF(A470="","",ROUND(SUMIFS(Hareketler!$E$5:$E$3004,Hareketler!$B$5:$B$3004,A470,Hareketler!$D$5:$D$3004,"Çıkış",Hareketler!$A$5:$A$3004,"&gt;="&amp;(TODAY()-30))/30,2))</f>
        <v/>
      </c>
      <c r="N470" s="14">
        <f>IF(A470="","",ROUNDUP(M470*N(K470)+N(L470),0))</f>
        <v/>
      </c>
      <c r="O470" s="14">
        <f>IF(A470="","",IF(J470&lt;=0,"TÜKENDİ",IF(J470&lt;=N470,"SİPARİŞ VER","yeterli")))</f>
        <v/>
      </c>
      <c r="P470" s="15">
        <f>IF(A470="","",J470*N(E470))</f>
        <v/>
      </c>
      <c r="Q470" s="16">
        <f>IF(OR(A470="",N(F470)=0),"",(F470-E470)/F470)</f>
        <v/>
      </c>
      <c r="R470" s="15">
        <f>IF(A470="","",J470*N(F470))</f>
        <v/>
      </c>
    </row>
    <row r="471">
      <c r="A471" s="14" t="n"/>
      <c r="B471" s="14" t="n"/>
      <c r="C471" s="14" t="n"/>
      <c r="D471" s="14" t="n"/>
      <c r="E471" s="15" t="n"/>
      <c r="F471" s="15" t="n"/>
      <c r="G471" s="14" t="n"/>
      <c r="H471" s="14">
        <f>IF(A471="","",SUMIFS(Hareketler!$E$5:$E$3004,Hareketler!$B$5:$B$3004,A471,Hareketler!$D$5:$D$3004,"Giriş")+SUMIFS(Hareketler!$E$5:$E$3004,Hareketler!$B$5:$B$3004,A471,Hareketler!$D$5:$D$3004,"İade girişi"))</f>
        <v/>
      </c>
      <c r="I471" s="14">
        <f>IF(A471="","",SUMIFS(Hareketler!$E$5:$E$3004,Hareketler!$B$5:$B$3004,A471,Hareketler!$D$5:$D$3004,"Çıkış")+SUMIFS(Hareketler!$E$5:$E$3004,Hareketler!$B$5:$B$3004,A471,Hareketler!$D$5:$D$3004,"Fire / kayıp"))</f>
        <v/>
      </c>
      <c r="J471" s="14">
        <f>IF(A471="","",N(G471)+H471-I471)</f>
        <v/>
      </c>
      <c r="K471" s="14" t="n"/>
      <c r="L471" s="14" t="n"/>
      <c r="M471" s="14">
        <f>IF(A471="","",ROUND(SUMIFS(Hareketler!$E$5:$E$3004,Hareketler!$B$5:$B$3004,A471,Hareketler!$D$5:$D$3004,"Çıkış",Hareketler!$A$5:$A$3004,"&gt;="&amp;(TODAY()-30))/30,2))</f>
        <v/>
      </c>
      <c r="N471" s="14">
        <f>IF(A471="","",ROUNDUP(M471*N(K471)+N(L471),0))</f>
        <v/>
      </c>
      <c r="O471" s="14">
        <f>IF(A471="","",IF(J471&lt;=0,"TÜKENDİ",IF(J471&lt;=N471,"SİPARİŞ VER","yeterli")))</f>
        <v/>
      </c>
      <c r="P471" s="15">
        <f>IF(A471="","",J471*N(E471))</f>
        <v/>
      </c>
      <c r="Q471" s="16">
        <f>IF(OR(A471="",N(F471)=0),"",(F471-E471)/F471)</f>
        <v/>
      </c>
      <c r="R471" s="15">
        <f>IF(A471="","",J471*N(F471))</f>
        <v/>
      </c>
    </row>
    <row r="472">
      <c r="A472" s="14" t="n"/>
      <c r="B472" s="14" t="n"/>
      <c r="C472" s="14" t="n"/>
      <c r="D472" s="14" t="n"/>
      <c r="E472" s="15" t="n"/>
      <c r="F472" s="15" t="n"/>
      <c r="G472" s="14" t="n"/>
      <c r="H472" s="14">
        <f>IF(A472="","",SUMIFS(Hareketler!$E$5:$E$3004,Hareketler!$B$5:$B$3004,A472,Hareketler!$D$5:$D$3004,"Giriş")+SUMIFS(Hareketler!$E$5:$E$3004,Hareketler!$B$5:$B$3004,A472,Hareketler!$D$5:$D$3004,"İade girişi"))</f>
        <v/>
      </c>
      <c r="I472" s="14">
        <f>IF(A472="","",SUMIFS(Hareketler!$E$5:$E$3004,Hareketler!$B$5:$B$3004,A472,Hareketler!$D$5:$D$3004,"Çıkış")+SUMIFS(Hareketler!$E$5:$E$3004,Hareketler!$B$5:$B$3004,A472,Hareketler!$D$5:$D$3004,"Fire / kayıp"))</f>
        <v/>
      </c>
      <c r="J472" s="14">
        <f>IF(A472="","",N(G472)+H472-I472)</f>
        <v/>
      </c>
      <c r="K472" s="14" t="n"/>
      <c r="L472" s="14" t="n"/>
      <c r="M472" s="14">
        <f>IF(A472="","",ROUND(SUMIFS(Hareketler!$E$5:$E$3004,Hareketler!$B$5:$B$3004,A472,Hareketler!$D$5:$D$3004,"Çıkış",Hareketler!$A$5:$A$3004,"&gt;="&amp;(TODAY()-30))/30,2))</f>
        <v/>
      </c>
      <c r="N472" s="14">
        <f>IF(A472="","",ROUNDUP(M472*N(K472)+N(L472),0))</f>
        <v/>
      </c>
      <c r="O472" s="14">
        <f>IF(A472="","",IF(J472&lt;=0,"TÜKENDİ",IF(J472&lt;=N472,"SİPARİŞ VER","yeterli")))</f>
        <v/>
      </c>
      <c r="P472" s="15">
        <f>IF(A472="","",J472*N(E472))</f>
        <v/>
      </c>
      <c r="Q472" s="16">
        <f>IF(OR(A472="",N(F472)=0),"",(F472-E472)/F472)</f>
        <v/>
      </c>
      <c r="R472" s="15">
        <f>IF(A472="","",J472*N(F472))</f>
        <v/>
      </c>
    </row>
    <row r="473">
      <c r="A473" s="14" t="n"/>
      <c r="B473" s="14" t="n"/>
      <c r="C473" s="14" t="n"/>
      <c r="D473" s="14" t="n"/>
      <c r="E473" s="15" t="n"/>
      <c r="F473" s="15" t="n"/>
      <c r="G473" s="14" t="n"/>
      <c r="H473" s="14">
        <f>IF(A473="","",SUMIFS(Hareketler!$E$5:$E$3004,Hareketler!$B$5:$B$3004,A473,Hareketler!$D$5:$D$3004,"Giriş")+SUMIFS(Hareketler!$E$5:$E$3004,Hareketler!$B$5:$B$3004,A473,Hareketler!$D$5:$D$3004,"İade girişi"))</f>
        <v/>
      </c>
      <c r="I473" s="14">
        <f>IF(A473="","",SUMIFS(Hareketler!$E$5:$E$3004,Hareketler!$B$5:$B$3004,A473,Hareketler!$D$5:$D$3004,"Çıkış")+SUMIFS(Hareketler!$E$5:$E$3004,Hareketler!$B$5:$B$3004,A473,Hareketler!$D$5:$D$3004,"Fire / kayıp"))</f>
        <v/>
      </c>
      <c r="J473" s="14">
        <f>IF(A473="","",N(G473)+H473-I473)</f>
        <v/>
      </c>
      <c r="K473" s="14" t="n"/>
      <c r="L473" s="14" t="n"/>
      <c r="M473" s="14">
        <f>IF(A473="","",ROUND(SUMIFS(Hareketler!$E$5:$E$3004,Hareketler!$B$5:$B$3004,A473,Hareketler!$D$5:$D$3004,"Çıkış",Hareketler!$A$5:$A$3004,"&gt;="&amp;(TODAY()-30))/30,2))</f>
        <v/>
      </c>
      <c r="N473" s="14">
        <f>IF(A473="","",ROUNDUP(M473*N(K473)+N(L473),0))</f>
        <v/>
      </c>
      <c r="O473" s="14">
        <f>IF(A473="","",IF(J473&lt;=0,"TÜKENDİ",IF(J473&lt;=N473,"SİPARİŞ VER","yeterli")))</f>
        <v/>
      </c>
      <c r="P473" s="15">
        <f>IF(A473="","",J473*N(E473))</f>
        <v/>
      </c>
      <c r="Q473" s="16">
        <f>IF(OR(A473="",N(F473)=0),"",(F473-E473)/F473)</f>
        <v/>
      </c>
      <c r="R473" s="15">
        <f>IF(A473="","",J473*N(F473))</f>
        <v/>
      </c>
    </row>
    <row r="474">
      <c r="A474" s="14" t="n"/>
      <c r="B474" s="14" t="n"/>
      <c r="C474" s="14" t="n"/>
      <c r="D474" s="14" t="n"/>
      <c r="E474" s="15" t="n"/>
      <c r="F474" s="15" t="n"/>
      <c r="G474" s="14" t="n"/>
      <c r="H474" s="14">
        <f>IF(A474="","",SUMIFS(Hareketler!$E$5:$E$3004,Hareketler!$B$5:$B$3004,A474,Hareketler!$D$5:$D$3004,"Giriş")+SUMIFS(Hareketler!$E$5:$E$3004,Hareketler!$B$5:$B$3004,A474,Hareketler!$D$5:$D$3004,"İade girişi"))</f>
        <v/>
      </c>
      <c r="I474" s="14">
        <f>IF(A474="","",SUMIFS(Hareketler!$E$5:$E$3004,Hareketler!$B$5:$B$3004,A474,Hareketler!$D$5:$D$3004,"Çıkış")+SUMIFS(Hareketler!$E$5:$E$3004,Hareketler!$B$5:$B$3004,A474,Hareketler!$D$5:$D$3004,"Fire / kayıp"))</f>
        <v/>
      </c>
      <c r="J474" s="14">
        <f>IF(A474="","",N(G474)+H474-I474)</f>
        <v/>
      </c>
      <c r="K474" s="14" t="n"/>
      <c r="L474" s="14" t="n"/>
      <c r="M474" s="14">
        <f>IF(A474="","",ROUND(SUMIFS(Hareketler!$E$5:$E$3004,Hareketler!$B$5:$B$3004,A474,Hareketler!$D$5:$D$3004,"Çıkış",Hareketler!$A$5:$A$3004,"&gt;="&amp;(TODAY()-30))/30,2))</f>
        <v/>
      </c>
      <c r="N474" s="14">
        <f>IF(A474="","",ROUNDUP(M474*N(K474)+N(L474),0))</f>
        <v/>
      </c>
      <c r="O474" s="14">
        <f>IF(A474="","",IF(J474&lt;=0,"TÜKENDİ",IF(J474&lt;=N474,"SİPARİŞ VER","yeterli")))</f>
        <v/>
      </c>
      <c r="P474" s="15">
        <f>IF(A474="","",J474*N(E474))</f>
        <v/>
      </c>
      <c r="Q474" s="16">
        <f>IF(OR(A474="",N(F474)=0),"",(F474-E474)/F474)</f>
        <v/>
      </c>
      <c r="R474" s="15">
        <f>IF(A474="","",J474*N(F474))</f>
        <v/>
      </c>
    </row>
    <row r="475">
      <c r="A475" s="14" t="n"/>
      <c r="B475" s="14" t="n"/>
      <c r="C475" s="14" t="n"/>
      <c r="D475" s="14" t="n"/>
      <c r="E475" s="15" t="n"/>
      <c r="F475" s="15" t="n"/>
      <c r="G475" s="14" t="n"/>
      <c r="H475" s="14">
        <f>IF(A475="","",SUMIFS(Hareketler!$E$5:$E$3004,Hareketler!$B$5:$B$3004,A475,Hareketler!$D$5:$D$3004,"Giriş")+SUMIFS(Hareketler!$E$5:$E$3004,Hareketler!$B$5:$B$3004,A475,Hareketler!$D$5:$D$3004,"İade girişi"))</f>
        <v/>
      </c>
      <c r="I475" s="14">
        <f>IF(A475="","",SUMIFS(Hareketler!$E$5:$E$3004,Hareketler!$B$5:$B$3004,A475,Hareketler!$D$5:$D$3004,"Çıkış")+SUMIFS(Hareketler!$E$5:$E$3004,Hareketler!$B$5:$B$3004,A475,Hareketler!$D$5:$D$3004,"Fire / kayıp"))</f>
        <v/>
      </c>
      <c r="J475" s="14">
        <f>IF(A475="","",N(G475)+H475-I475)</f>
        <v/>
      </c>
      <c r="K475" s="14" t="n"/>
      <c r="L475" s="14" t="n"/>
      <c r="M475" s="14">
        <f>IF(A475="","",ROUND(SUMIFS(Hareketler!$E$5:$E$3004,Hareketler!$B$5:$B$3004,A475,Hareketler!$D$5:$D$3004,"Çıkış",Hareketler!$A$5:$A$3004,"&gt;="&amp;(TODAY()-30))/30,2))</f>
        <v/>
      </c>
      <c r="N475" s="14">
        <f>IF(A475="","",ROUNDUP(M475*N(K475)+N(L475),0))</f>
        <v/>
      </c>
      <c r="O475" s="14">
        <f>IF(A475="","",IF(J475&lt;=0,"TÜKENDİ",IF(J475&lt;=N475,"SİPARİŞ VER","yeterli")))</f>
        <v/>
      </c>
      <c r="P475" s="15">
        <f>IF(A475="","",J475*N(E475))</f>
        <v/>
      </c>
      <c r="Q475" s="16">
        <f>IF(OR(A475="",N(F475)=0),"",(F475-E475)/F475)</f>
        <v/>
      </c>
      <c r="R475" s="15">
        <f>IF(A475="","",J475*N(F475))</f>
        <v/>
      </c>
    </row>
    <row r="476">
      <c r="A476" s="14" t="n"/>
      <c r="B476" s="14" t="n"/>
      <c r="C476" s="14" t="n"/>
      <c r="D476" s="14" t="n"/>
      <c r="E476" s="15" t="n"/>
      <c r="F476" s="15" t="n"/>
      <c r="G476" s="14" t="n"/>
      <c r="H476" s="14">
        <f>IF(A476="","",SUMIFS(Hareketler!$E$5:$E$3004,Hareketler!$B$5:$B$3004,A476,Hareketler!$D$5:$D$3004,"Giriş")+SUMIFS(Hareketler!$E$5:$E$3004,Hareketler!$B$5:$B$3004,A476,Hareketler!$D$5:$D$3004,"İade girişi"))</f>
        <v/>
      </c>
      <c r="I476" s="14">
        <f>IF(A476="","",SUMIFS(Hareketler!$E$5:$E$3004,Hareketler!$B$5:$B$3004,A476,Hareketler!$D$5:$D$3004,"Çıkış")+SUMIFS(Hareketler!$E$5:$E$3004,Hareketler!$B$5:$B$3004,A476,Hareketler!$D$5:$D$3004,"Fire / kayıp"))</f>
        <v/>
      </c>
      <c r="J476" s="14">
        <f>IF(A476="","",N(G476)+H476-I476)</f>
        <v/>
      </c>
      <c r="K476" s="14" t="n"/>
      <c r="L476" s="14" t="n"/>
      <c r="M476" s="14">
        <f>IF(A476="","",ROUND(SUMIFS(Hareketler!$E$5:$E$3004,Hareketler!$B$5:$B$3004,A476,Hareketler!$D$5:$D$3004,"Çıkış",Hareketler!$A$5:$A$3004,"&gt;="&amp;(TODAY()-30))/30,2))</f>
        <v/>
      </c>
      <c r="N476" s="14">
        <f>IF(A476="","",ROUNDUP(M476*N(K476)+N(L476),0))</f>
        <v/>
      </c>
      <c r="O476" s="14">
        <f>IF(A476="","",IF(J476&lt;=0,"TÜKENDİ",IF(J476&lt;=N476,"SİPARİŞ VER","yeterli")))</f>
        <v/>
      </c>
      <c r="P476" s="15">
        <f>IF(A476="","",J476*N(E476))</f>
        <v/>
      </c>
      <c r="Q476" s="16">
        <f>IF(OR(A476="",N(F476)=0),"",(F476-E476)/F476)</f>
        <v/>
      </c>
      <c r="R476" s="15">
        <f>IF(A476="","",J476*N(F476))</f>
        <v/>
      </c>
    </row>
    <row r="477">
      <c r="A477" s="14" t="n"/>
      <c r="B477" s="14" t="n"/>
      <c r="C477" s="14" t="n"/>
      <c r="D477" s="14" t="n"/>
      <c r="E477" s="15" t="n"/>
      <c r="F477" s="15" t="n"/>
      <c r="G477" s="14" t="n"/>
      <c r="H477" s="14">
        <f>IF(A477="","",SUMIFS(Hareketler!$E$5:$E$3004,Hareketler!$B$5:$B$3004,A477,Hareketler!$D$5:$D$3004,"Giriş")+SUMIFS(Hareketler!$E$5:$E$3004,Hareketler!$B$5:$B$3004,A477,Hareketler!$D$5:$D$3004,"İade girişi"))</f>
        <v/>
      </c>
      <c r="I477" s="14">
        <f>IF(A477="","",SUMIFS(Hareketler!$E$5:$E$3004,Hareketler!$B$5:$B$3004,A477,Hareketler!$D$5:$D$3004,"Çıkış")+SUMIFS(Hareketler!$E$5:$E$3004,Hareketler!$B$5:$B$3004,A477,Hareketler!$D$5:$D$3004,"Fire / kayıp"))</f>
        <v/>
      </c>
      <c r="J477" s="14">
        <f>IF(A477="","",N(G477)+H477-I477)</f>
        <v/>
      </c>
      <c r="K477" s="14" t="n"/>
      <c r="L477" s="14" t="n"/>
      <c r="M477" s="14">
        <f>IF(A477="","",ROUND(SUMIFS(Hareketler!$E$5:$E$3004,Hareketler!$B$5:$B$3004,A477,Hareketler!$D$5:$D$3004,"Çıkış",Hareketler!$A$5:$A$3004,"&gt;="&amp;(TODAY()-30))/30,2))</f>
        <v/>
      </c>
      <c r="N477" s="14">
        <f>IF(A477="","",ROUNDUP(M477*N(K477)+N(L477),0))</f>
        <v/>
      </c>
      <c r="O477" s="14">
        <f>IF(A477="","",IF(J477&lt;=0,"TÜKENDİ",IF(J477&lt;=N477,"SİPARİŞ VER","yeterli")))</f>
        <v/>
      </c>
      <c r="P477" s="15">
        <f>IF(A477="","",J477*N(E477))</f>
        <v/>
      </c>
      <c r="Q477" s="16">
        <f>IF(OR(A477="",N(F477)=0),"",(F477-E477)/F477)</f>
        <v/>
      </c>
      <c r="R477" s="15">
        <f>IF(A477="","",J477*N(F477))</f>
        <v/>
      </c>
    </row>
    <row r="478">
      <c r="A478" s="14" t="n"/>
      <c r="B478" s="14" t="n"/>
      <c r="C478" s="14" t="n"/>
      <c r="D478" s="14" t="n"/>
      <c r="E478" s="15" t="n"/>
      <c r="F478" s="15" t="n"/>
      <c r="G478" s="14" t="n"/>
      <c r="H478" s="14">
        <f>IF(A478="","",SUMIFS(Hareketler!$E$5:$E$3004,Hareketler!$B$5:$B$3004,A478,Hareketler!$D$5:$D$3004,"Giriş")+SUMIFS(Hareketler!$E$5:$E$3004,Hareketler!$B$5:$B$3004,A478,Hareketler!$D$5:$D$3004,"İade girişi"))</f>
        <v/>
      </c>
      <c r="I478" s="14">
        <f>IF(A478="","",SUMIFS(Hareketler!$E$5:$E$3004,Hareketler!$B$5:$B$3004,A478,Hareketler!$D$5:$D$3004,"Çıkış")+SUMIFS(Hareketler!$E$5:$E$3004,Hareketler!$B$5:$B$3004,A478,Hareketler!$D$5:$D$3004,"Fire / kayıp"))</f>
        <v/>
      </c>
      <c r="J478" s="14">
        <f>IF(A478="","",N(G478)+H478-I478)</f>
        <v/>
      </c>
      <c r="K478" s="14" t="n"/>
      <c r="L478" s="14" t="n"/>
      <c r="M478" s="14">
        <f>IF(A478="","",ROUND(SUMIFS(Hareketler!$E$5:$E$3004,Hareketler!$B$5:$B$3004,A478,Hareketler!$D$5:$D$3004,"Çıkış",Hareketler!$A$5:$A$3004,"&gt;="&amp;(TODAY()-30))/30,2))</f>
        <v/>
      </c>
      <c r="N478" s="14">
        <f>IF(A478="","",ROUNDUP(M478*N(K478)+N(L478),0))</f>
        <v/>
      </c>
      <c r="O478" s="14">
        <f>IF(A478="","",IF(J478&lt;=0,"TÜKENDİ",IF(J478&lt;=N478,"SİPARİŞ VER","yeterli")))</f>
        <v/>
      </c>
      <c r="P478" s="15">
        <f>IF(A478="","",J478*N(E478))</f>
        <v/>
      </c>
      <c r="Q478" s="16">
        <f>IF(OR(A478="",N(F478)=0),"",(F478-E478)/F478)</f>
        <v/>
      </c>
      <c r="R478" s="15">
        <f>IF(A478="","",J478*N(F478))</f>
        <v/>
      </c>
    </row>
    <row r="479">
      <c r="A479" s="14" t="n"/>
      <c r="B479" s="14" t="n"/>
      <c r="C479" s="14" t="n"/>
      <c r="D479" s="14" t="n"/>
      <c r="E479" s="15" t="n"/>
      <c r="F479" s="15" t="n"/>
      <c r="G479" s="14" t="n"/>
      <c r="H479" s="14">
        <f>IF(A479="","",SUMIFS(Hareketler!$E$5:$E$3004,Hareketler!$B$5:$B$3004,A479,Hareketler!$D$5:$D$3004,"Giriş")+SUMIFS(Hareketler!$E$5:$E$3004,Hareketler!$B$5:$B$3004,A479,Hareketler!$D$5:$D$3004,"İade girişi"))</f>
        <v/>
      </c>
      <c r="I479" s="14">
        <f>IF(A479="","",SUMIFS(Hareketler!$E$5:$E$3004,Hareketler!$B$5:$B$3004,A479,Hareketler!$D$5:$D$3004,"Çıkış")+SUMIFS(Hareketler!$E$5:$E$3004,Hareketler!$B$5:$B$3004,A479,Hareketler!$D$5:$D$3004,"Fire / kayıp"))</f>
        <v/>
      </c>
      <c r="J479" s="14">
        <f>IF(A479="","",N(G479)+H479-I479)</f>
        <v/>
      </c>
      <c r="K479" s="14" t="n"/>
      <c r="L479" s="14" t="n"/>
      <c r="M479" s="14">
        <f>IF(A479="","",ROUND(SUMIFS(Hareketler!$E$5:$E$3004,Hareketler!$B$5:$B$3004,A479,Hareketler!$D$5:$D$3004,"Çıkış",Hareketler!$A$5:$A$3004,"&gt;="&amp;(TODAY()-30))/30,2))</f>
        <v/>
      </c>
      <c r="N479" s="14">
        <f>IF(A479="","",ROUNDUP(M479*N(K479)+N(L479),0))</f>
        <v/>
      </c>
      <c r="O479" s="14">
        <f>IF(A479="","",IF(J479&lt;=0,"TÜKENDİ",IF(J479&lt;=N479,"SİPARİŞ VER","yeterli")))</f>
        <v/>
      </c>
      <c r="P479" s="15">
        <f>IF(A479="","",J479*N(E479))</f>
        <v/>
      </c>
      <c r="Q479" s="16">
        <f>IF(OR(A479="",N(F479)=0),"",(F479-E479)/F479)</f>
        <v/>
      </c>
      <c r="R479" s="15">
        <f>IF(A479="","",J479*N(F479))</f>
        <v/>
      </c>
    </row>
    <row r="480">
      <c r="A480" s="14" t="n"/>
      <c r="B480" s="14" t="n"/>
      <c r="C480" s="14" t="n"/>
      <c r="D480" s="14" t="n"/>
      <c r="E480" s="15" t="n"/>
      <c r="F480" s="15" t="n"/>
      <c r="G480" s="14" t="n"/>
      <c r="H480" s="14">
        <f>IF(A480="","",SUMIFS(Hareketler!$E$5:$E$3004,Hareketler!$B$5:$B$3004,A480,Hareketler!$D$5:$D$3004,"Giriş")+SUMIFS(Hareketler!$E$5:$E$3004,Hareketler!$B$5:$B$3004,A480,Hareketler!$D$5:$D$3004,"İade girişi"))</f>
        <v/>
      </c>
      <c r="I480" s="14">
        <f>IF(A480="","",SUMIFS(Hareketler!$E$5:$E$3004,Hareketler!$B$5:$B$3004,A480,Hareketler!$D$5:$D$3004,"Çıkış")+SUMIFS(Hareketler!$E$5:$E$3004,Hareketler!$B$5:$B$3004,A480,Hareketler!$D$5:$D$3004,"Fire / kayıp"))</f>
        <v/>
      </c>
      <c r="J480" s="14">
        <f>IF(A480="","",N(G480)+H480-I480)</f>
        <v/>
      </c>
      <c r="K480" s="14" t="n"/>
      <c r="L480" s="14" t="n"/>
      <c r="M480" s="14">
        <f>IF(A480="","",ROUND(SUMIFS(Hareketler!$E$5:$E$3004,Hareketler!$B$5:$B$3004,A480,Hareketler!$D$5:$D$3004,"Çıkış",Hareketler!$A$5:$A$3004,"&gt;="&amp;(TODAY()-30))/30,2))</f>
        <v/>
      </c>
      <c r="N480" s="14">
        <f>IF(A480="","",ROUNDUP(M480*N(K480)+N(L480),0))</f>
        <v/>
      </c>
      <c r="O480" s="14">
        <f>IF(A480="","",IF(J480&lt;=0,"TÜKENDİ",IF(J480&lt;=N480,"SİPARİŞ VER","yeterli")))</f>
        <v/>
      </c>
      <c r="P480" s="15">
        <f>IF(A480="","",J480*N(E480))</f>
        <v/>
      </c>
      <c r="Q480" s="16">
        <f>IF(OR(A480="",N(F480)=0),"",(F480-E480)/F480)</f>
        <v/>
      </c>
      <c r="R480" s="15">
        <f>IF(A480="","",J480*N(F480))</f>
        <v/>
      </c>
    </row>
    <row r="481">
      <c r="A481" s="14" t="n"/>
      <c r="B481" s="14" t="n"/>
      <c r="C481" s="14" t="n"/>
      <c r="D481" s="14" t="n"/>
      <c r="E481" s="15" t="n"/>
      <c r="F481" s="15" t="n"/>
      <c r="G481" s="14" t="n"/>
      <c r="H481" s="14">
        <f>IF(A481="","",SUMIFS(Hareketler!$E$5:$E$3004,Hareketler!$B$5:$B$3004,A481,Hareketler!$D$5:$D$3004,"Giriş")+SUMIFS(Hareketler!$E$5:$E$3004,Hareketler!$B$5:$B$3004,A481,Hareketler!$D$5:$D$3004,"İade girişi"))</f>
        <v/>
      </c>
      <c r="I481" s="14">
        <f>IF(A481="","",SUMIFS(Hareketler!$E$5:$E$3004,Hareketler!$B$5:$B$3004,A481,Hareketler!$D$5:$D$3004,"Çıkış")+SUMIFS(Hareketler!$E$5:$E$3004,Hareketler!$B$5:$B$3004,A481,Hareketler!$D$5:$D$3004,"Fire / kayıp"))</f>
        <v/>
      </c>
      <c r="J481" s="14">
        <f>IF(A481="","",N(G481)+H481-I481)</f>
        <v/>
      </c>
      <c r="K481" s="14" t="n"/>
      <c r="L481" s="14" t="n"/>
      <c r="M481" s="14">
        <f>IF(A481="","",ROUND(SUMIFS(Hareketler!$E$5:$E$3004,Hareketler!$B$5:$B$3004,A481,Hareketler!$D$5:$D$3004,"Çıkış",Hareketler!$A$5:$A$3004,"&gt;="&amp;(TODAY()-30))/30,2))</f>
        <v/>
      </c>
      <c r="N481" s="14">
        <f>IF(A481="","",ROUNDUP(M481*N(K481)+N(L481),0))</f>
        <v/>
      </c>
      <c r="O481" s="14">
        <f>IF(A481="","",IF(J481&lt;=0,"TÜKENDİ",IF(J481&lt;=N481,"SİPARİŞ VER","yeterli")))</f>
        <v/>
      </c>
      <c r="P481" s="15">
        <f>IF(A481="","",J481*N(E481))</f>
        <v/>
      </c>
      <c r="Q481" s="16">
        <f>IF(OR(A481="",N(F481)=0),"",(F481-E481)/F481)</f>
        <v/>
      </c>
      <c r="R481" s="15">
        <f>IF(A481="","",J481*N(F481))</f>
        <v/>
      </c>
    </row>
    <row r="482">
      <c r="A482" s="14" t="n"/>
      <c r="B482" s="14" t="n"/>
      <c r="C482" s="14" t="n"/>
      <c r="D482" s="14" t="n"/>
      <c r="E482" s="15" t="n"/>
      <c r="F482" s="15" t="n"/>
      <c r="G482" s="14" t="n"/>
      <c r="H482" s="14">
        <f>IF(A482="","",SUMIFS(Hareketler!$E$5:$E$3004,Hareketler!$B$5:$B$3004,A482,Hareketler!$D$5:$D$3004,"Giriş")+SUMIFS(Hareketler!$E$5:$E$3004,Hareketler!$B$5:$B$3004,A482,Hareketler!$D$5:$D$3004,"İade girişi"))</f>
        <v/>
      </c>
      <c r="I482" s="14">
        <f>IF(A482="","",SUMIFS(Hareketler!$E$5:$E$3004,Hareketler!$B$5:$B$3004,A482,Hareketler!$D$5:$D$3004,"Çıkış")+SUMIFS(Hareketler!$E$5:$E$3004,Hareketler!$B$5:$B$3004,A482,Hareketler!$D$5:$D$3004,"Fire / kayıp"))</f>
        <v/>
      </c>
      <c r="J482" s="14">
        <f>IF(A482="","",N(G482)+H482-I482)</f>
        <v/>
      </c>
      <c r="K482" s="14" t="n"/>
      <c r="L482" s="14" t="n"/>
      <c r="M482" s="14">
        <f>IF(A482="","",ROUND(SUMIFS(Hareketler!$E$5:$E$3004,Hareketler!$B$5:$B$3004,A482,Hareketler!$D$5:$D$3004,"Çıkış",Hareketler!$A$5:$A$3004,"&gt;="&amp;(TODAY()-30))/30,2))</f>
        <v/>
      </c>
      <c r="N482" s="14">
        <f>IF(A482="","",ROUNDUP(M482*N(K482)+N(L482),0))</f>
        <v/>
      </c>
      <c r="O482" s="14">
        <f>IF(A482="","",IF(J482&lt;=0,"TÜKENDİ",IF(J482&lt;=N482,"SİPARİŞ VER","yeterli")))</f>
        <v/>
      </c>
      <c r="P482" s="15">
        <f>IF(A482="","",J482*N(E482))</f>
        <v/>
      </c>
      <c r="Q482" s="16">
        <f>IF(OR(A482="",N(F482)=0),"",(F482-E482)/F482)</f>
        <v/>
      </c>
      <c r="R482" s="15">
        <f>IF(A482="","",J482*N(F482))</f>
        <v/>
      </c>
    </row>
    <row r="483">
      <c r="A483" s="14" t="n"/>
      <c r="B483" s="14" t="n"/>
      <c r="C483" s="14" t="n"/>
      <c r="D483" s="14" t="n"/>
      <c r="E483" s="15" t="n"/>
      <c r="F483" s="15" t="n"/>
      <c r="G483" s="14" t="n"/>
      <c r="H483" s="14">
        <f>IF(A483="","",SUMIFS(Hareketler!$E$5:$E$3004,Hareketler!$B$5:$B$3004,A483,Hareketler!$D$5:$D$3004,"Giriş")+SUMIFS(Hareketler!$E$5:$E$3004,Hareketler!$B$5:$B$3004,A483,Hareketler!$D$5:$D$3004,"İade girişi"))</f>
        <v/>
      </c>
      <c r="I483" s="14">
        <f>IF(A483="","",SUMIFS(Hareketler!$E$5:$E$3004,Hareketler!$B$5:$B$3004,A483,Hareketler!$D$5:$D$3004,"Çıkış")+SUMIFS(Hareketler!$E$5:$E$3004,Hareketler!$B$5:$B$3004,A483,Hareketler!$D$5:$D$3004,"Fire / kayıp"))</f>
        <v/>
      </c>
      <c r="J483" s="14">
        <f>IF(A483="","",N(G483)+H483-I483)</f>
        <v/>
      </c>
      <c r="K483" s="14" t="n"/>
      <c r="L483" s="14" t="n"/>
      <c r="M483" s="14">
        <f>IF(A483="","",ROUND(SUMIFS(Hareketler!$E$5:$E$3004,Hareketler!$B$5:$B$3004,A483,Hareketler!$D$5:$D$3004,"Çıkış",Hareketler!$A$5:$A$3004,"&gt;="&amp;(TODAY()-30))/30,2))</f>
        <v/>
      </c>
      <c r="N483" s="14">
        <f>IF(A483="","",ROUNDUP(M483*N(K483)+N(L483),0))</f>
        <v/>
      </c>
      <c r="O483" s="14">
        <f>IF(A483="","",IF(J483&lt;=0,"TÜKENDİ",IF(J483&lt;=N483,"SİPARİŞ VER","yeterli")))</f>
        <v/>
      </c>
      <c r="P483" s="15">
        <f>IF(A483="","",J483*N(E483))</f>
        <v/>
      </c>
      <c r="Q483" s="16">
        <f>IF(OR(A483="",N(F483)=0),"",(F483-E483)/F483)</f>
        <v/>
      </c>
      <c r="R483" s="15">
        <f>IF(A483="","",J483*N(F483))</f>
        <v/>
      </c>
    </row>
    <row r="484">
      <c r="A484" s="14" t="n"/>
      <c r="B484" s="14" t="n"/>
      <c r="C484" s="14" t="n"/>
      <c r="D484" s="14" t="n"/>
      <c r="E484" s="15" t="n"/>
      <c r="F484" s="15" t="n"/>
      <c r="G484" s="14" t="n"/>
      <c r="H484" s="14">
        <f>IF(A484="","",SUMIFS(Hareketler!$E$5:$E$3004,Hareketler!$B$5:$B$3004,A484,Hareketler!$D$5:$D$3004,"Giriş")+SUMIFS(Hareketler!$E$5:$E$3004,Hareketler!$B$5:$B$3004,A484,Hareketler!$D$5:$D$3004,"İade girişi"))</f>
        <v/>
      </c>
      <c r="I484" s="14">
        <f>IF(A484="","",SUMIFS(Hareketler!$E$5:$E$3004,Hareketler!$B$5:$B$3004,A484,Hareketler!$D$5:$D$3004,"Çıkış")+SUMIFS(Hareketler!$E$5:$E$3004,Hareketler!$B$5:$B$3004,A484,Hareketler!$D$5:$D$3004,"Fire / kayıp"))</f>
        <v/>
      </c>
      <c r="J484" s="14">
        <f>IF(A484="","",N(G484)+H484-I484)</f>
        <v/>
      </c>
      <c r="K484" s="14" t="n"/>
      <c r="L484" s="14" t="n"/>
      <c r="M484" s="14">
        <f>IF(A484="","",ROUND(SUMIFS(Hareketler!$E$5:$E$3004,Hareketler!$B$5:$B$3004,A484,Hareketler!$D$5:$D$3004,"Çıkış",Hareketler!$A$5:$A$3004,"&gt;="&amp;(TODAY()-30))/30,2))</f>
        <v/>
      </c>
      <c r="N484" s="14">
        <f>IF(A484="","",ROUNDUP(M484*N(K484)+N(L484),0))</f>
        <v/>
      </c>
      <c r="O484" s="14">
        <f>IF(A484="","",IF(J484&lt;=0,"TÜKENDİ",IF(J484&lt;=N484,"SİPARİŞ VER","yeterli")))</f>
        <v/>
      </c>
      <c r="P484" s="15">
        <f>IF(A484="","",J484*N(E484))</f>
        <v/>
      </c>
      <c r="Q484" s="16">
        <f>IF(OR(A484="",N(F484)=0),"",(F484-E484)/F484)</f>
        <v/>
      </c>
      <c r="R484" s="15">
        <f>IF(A484="","",J484*N(F484))</f>
        <v/>
      </c>
    </row>
    <row r="485">
      <c r="A485" s="14" t="n"/>
      <c r="B485" s="14" t="n"/>
      <c r="C485" s="14" t="n"/>
      <c r="D485" s="14" t="n"/>
      <c r="E485" s="15" t="n"/>
      <c r="F485" s="15" t="n"/>
      <c r="G485" s="14" t="n"/>
      <c r="H485" s="14">
        <f>IF(A485="","",SUMIFS(Hareketler!$E$5:$E$3004,Hareketler!$B$5:$B$3004,A485,Hareketler!$D$5:$D$3004,"Giriş")+SUMIFS(Hareketler!$E$5:$E$3004,Hareketler!$B$5:$B$3004,A485,Hareketler!$D$5:$D$3004,"İade girişi"))</f>
        <v/>
      </c>
      <c r="I485" s="14">
        <f>IF(A485="","",SUMIFS(Hareketler!$E$5:$E$3004,Hareketler!$B$5:$B$3004,A485,Hareketler!$D$5:$D$3004,"Çıkış")+SUMIFS(Hareketler!$E$5:$E$3004,Hareketler!$B$5:$B$3004,A485,Hareketler!$D$5:$D$3004,"Fire / kayıp"))</f>
        <v/>
      </c>
      <c r="J485" s="14">
        <f>IF(A485="","",N(G485)+H485-I485)</f>
        <v/>
      </c>
      <c r="K485" s="14" t="n"/>
      <c r="L485" s="14" t="n"/>
      <c r="M485" s="14">
        <f>IF(A485="","",ROUND(SUMIFS(Hareketler!$E$5:$E$3004,Hareketler!$B$5:$B$3004,A485,Hareketler!$D$5:$D$3004,"Çıkış",Hareketler!$A$5:$A$3004,"&gt;="&amp;(TODAY()-30))/30,2))</f>
        <v/>
      </c>
      <c r="N485" s="14">
        <f>IF(A485="","",ROUNDUP(M485*N(K485)+N(L485),0))</f>
        <v/>
      </c>
      <c r="O485" s="14">
        <f>IF(A485="","",IF(J485&lt;=0,"TÜKENDİ",IF(J485&lt;=N485,"SİPARİŞ VER","yeterli")))</f>
        <v/>
      </c>
      <c r="P485" s="15">
        <f>IF(A485="","",J485*N(E485))</f>
        <v/>
      </c>
      <c r="Q485" s="16">
        <f>IF(OR(A485="",N(F485)=0),"",(F485-E485)/F485)</f>
        <v/>
      </c>
      <c r="R485" s="15">
        <f>IF(A485="","",J485*N(F485))</f>
        <v/>
      </c>
    </row>
    <row r="486">
      <c r="A486" s="14" t="n"/>
      <c r="B486" s="14" t="n"/>
      <c r="C486" s="14" t="n"/>
      <c r="D486" s="14" t="n"/>
      <c r="E486" s="15" t="n"/>
      <c r="F486" s="15" t="n"/>
      <c r="G486" s="14" t="n"/>
      <c r="H486" s="14">
        <f>IF(A486="","",SUMIFS(Hareketler!$E$5:$E$3004,Hareketler!$B$5:$B$3004,A486,Hareketler!$D$5:$D$3004,"Giriş")+SUMIFS(Hareketler!$E$5:$E$3004,Hareketler!$B$5:$B$3004,A486,Hareketler!$D$5:$D$3004,"İade girişi"))</f>
        <v/>
      </c>
      <c r="I486" s="14">
        <f>IF(A486="","",SUMIFS(Hareketler!$E$5:$E$3004,Hareketler!$B$5:$B$3004,A486,Hareketler!$D$5:$D$3004,"Çıkış")+SUMIFS(Hareketler!$E$5:$E$3004,Hareketler!$B$5:$B$3004,A486,Hareketler!$D$5:$D$3004,"Fire / kayıp"))</f>
        <v/>
      </c>
      <c r="J486" s="14">
        <f>IF(A486="","",N(G486)+H486-I486)</f>
        <v/>
      </c>
      <c r="K486" s="14" t="n"/>
      <c r="L486" s="14" t="n"/>
      <c r="M486" s="14">
        <f>IF(A486="","",ROUND(SUMIFS(Hareketler!$E$5:$E$3004,Hareketler!$B$5:$B$3004,A486,Hareketler!$D$5:$D$3004,"Çıkış",Hareketler!$A$5:$A$3004,"&gt;="&amp;(TODAY()-30))/30,2))</f>
        <v/>
      </c>
      <c r="N486" s="14">
        <f>IF(A486="","",ROUNDUP(M486*N(K486)+N(L486),0))</f>
        <v/>
      </c>
      <c r="O486" s="14">
        <f>IF(A486="","",IF(J486&lt;=0,"TÜKENDİ",IF(J486&lt;=N486,"SİPARİŞ VER","yeterli")))</f>
        <v/>
      </c>
      <c r="P486" s="15">
        <f>IF(A486="","",J486*N(E486))</f>
        <v/>
      </c>
      <c r="Q486" s="16">
        <f>IF(OR(A486="",N(F486)=0),"",(F486-E486)/F486)</f>
        <v/>
      </c>
      <c r="R486" s="15">
        <f>IF(A486="","",J486*N(F486))</f>
        <v/>
      </c>
    </row>
    <row r="487">
      <c r="A487" s="14" t="n"/>
      <c r="B487" s="14" t="n"/>
      <c r="C487" s="14" t="n"/>
      <c r="D487" s="14" t="n"/>
      <c r="E487" s="15" t="n"/>
      <c r="F487" s="15" t="n"/>
      <c r="G487" s="14" t="n"/>
      <c r="H487" s="14">
        <f>IF(A487="","",SUMIFS(Hareketler!$E$5:$E$3004,Hareketler!$B$5:$B$3004,A487,Hareketler!$D$5:$D$3004,"Giriş")+SUMIFS(Hareketler!$E$5:$E$3004,Hareketler!$B$5:$B$3004,A487,Hareketler!$D$5:$D$3004,"İade girişi"))</f>
        <v/>
      </c>
      <c r="I487" s="14">
        <f>IF(A487="","",SUMIFS(Hareketler!$E$5:$E$3004,Hareketler!$B$5:$B$3004,A487,Hareketler!$D$5:$D$3004,"Çıkış")+SUMIFS(Hareketler!$E$5:$E$3004,Hareketler!$B$5:$B$3004,A487,Hareketler!$D$5:$D$3004,"Fire / kayıp"))</f>
        <v/>
      </c>
      <c r="J487" s="14">
        <f>IF(A487="","",N(G487)+H487-I487)</f>
        <v/>
      </c>
      <c r="K487" s="14" t="n"/>
      <c r="L487" s="14" t="n"/>
      <c r="M487" s="14">
        <f>IF(A487="","",ROUND(SUMIFS(Hareketler!$E$5:$E$3004,Hareketler!$B$5:$B$3004,A487,Hareketler!$D$5:$D$3004,"Çıkış",Hareketler!$A$5:$A$3004,"&gt;="&amp;(TODAY()-30))/30,2))</f>
        <v/>
      </c>
      <c r="N487" s="14">
        <f>IF(A487="","",ROUNDUP(M487*N(K487)+N(L487),0))</f>
        <v/>
      </c>
      <c r="O487" s="14">
        <f>IF(A487="","",IF(J487&lt;=0,"TÜKENDİ",IF(J487&lt;=N487,"SİPARİŞ VER","yeterli")))</f>
        <v/>
      </c>
      <c r="P487" s="15">
        <f>IF(A487="","",J487*N(E487))</f>
        <v/>
      </c>
      <c r="Q487" s="16">
        <f>IF(OR(A487="",N(F487)=0),"",(F487-E487)/F487)</f>
        <v/>
      </c>
      <c r="R487" s="15">
        <f>IF(A487="","",J487*N(F487))</f>
        <v/>
      </c>
    </row>
    <row r="488">
      <c r="A488" s="14" t="n"/>
      <c r="B488" s="14" t="n"/>
      <c r="C488" s="14" t="n"/>
      <c r="D488" s="14" t="n"/>
      <c r="E488" s="15" t="n"/>
      <c r="F488" s="15" t="n"/>
      <c r="G488" s="14" t="n"/>
      <c r="H488" s="14">
        <f>IF(A488="","",SUMIFS(Hareketler!$E$5:$E$3004,Hareketler!$B$5:$B$3004,A488,Hareketler!$D$5:$D$3004,"Giriş")+SUMIFS(Hareketler!$E$5:$E$3004,Hareketler!$B$5:$B$3004,A488,Hareketler!$D$5:$D$3004,"İade girişi"))</f>
        <v/>
      </c>
      <c r="I488" s="14">
        <f>IF(A488="","",SUMIFS(Hareketler!$E$5:$E$3004,Hareketler!$B$5:$B$3004,A488,Hareketler!$D$5:$D$3004,"Çıkış")+SUMIFS(Hareketler!$E$5:$E$3004,Hareketler!$B$5:$B$3004,A488,Hareketler!$D$5:$D$3004,"Fire / kayıp"))</f>
        <v/>
      </c>
      <c r="J488" s="14">
        <f>IF(A488="","",N(G488)+H488-I488)</f>
        <v/>
      </c>
      <c r="K488" s="14" t="n"/>
      <c r="L488" s="14" t="n"/>
      <c r="M488" s="14">
        <f>IF(A488="","",ROUND(SUMIFS(Hareketler!$E$5:$E$3004,Hareketler!$B$5:$B$3004,A488,Hareketler!$D$5:$D$3004,"Çıkış",Hareketler!$A$5:$A$3004,"&gt;="&amp;(TODAY()-30))/30,2))</f>
        <v/>
      </c>
      <c r="N488" s="14">
        <f>IF(A488="","",ROUNDUP(M488*N(K488)+N(L488),0))</f>
        <v/>
      </c>
      <c r="O488" s="14">
        <f>IF(A488="","",IF(J488&lt;=0,"TÜKENDİ",IF(J488&lt;=N488,"SİPARİŞ VER","yeterli")))</f>
        <v/>
      </c>
      <c r="P488" s="15">
        <f>IF(A488="","",J488*N(E488))</f>
        <v/>
      </c>
      <c r="Q488" s="16">
        <f>IF(OR(A488="",N(F488)=0),"",(F488-E488)/F488)</f>
        <v/>
      </c>
      <c r="R488" s="15">
        <f>IF(A488="","",J488*N(F488))</f>
        <v/>
      </c>
    </row>
    <row r="489">
      <c r="A489" s="14" t="n"/>
      <c r="B489" s="14" t="n"/>
      <c r="C489" s="14" t="n"/>
      <c r="D489" s="14" t="n"/>
      <c r="E489" s="15" t="n"/>
      <c r="F489" s="15" t="n"/>
      <c r="G489" s="14" t="n"/>
      <c r="H489" s="14">
        <f>IF(A489="","",SUMIFS(Hareketler!$E$5:$E$3004,Hareketler!$B$5:$B$3004,A489,Hareketler!$D$5:$D$3004,"Giriş")+SUMIFS(Hareketler!$E$5:$E$3004,Hareketler!$B$5:$B$3004,A489,Hareketler!$D$5:$D$3004,"İade girişi"))</f>
        <v/>
      </c>
      <c r="I489" s="14">
        <f>IF(A489="","",SUMIFS(Hareketler!$E$5:$E$3004,Hareketler!$B$5:$B$3004,A489,Hareketler!$D$5:$D$3004,"Çıkış")+SUMIFS(Hareketler!$E$5:$E$3004,Hareketler!$B$5:$B$3004,A489,Hareketler!$D$5:$D$3004,"Fire / kayıp"))</f>
        <v/>
      </c>
      <c r="J489" s="14">
        <f>IF(A489="","",N(G489)+H489-I489)</f>
        <v/>
      </c>
      <c r="K489" s="14" t="n"/>
      <c r="L489" s="14" t="n"/>
      <c r="M489" s="14">
        <f>IF(A489="","",ROUND(SUMIFS(Hareketler!$E$5:$E$3004,Hareketler!$B$5:$B$3004,A489,Hareketler!$D$5:$D$3004,"Çıkış",Hareketler!$A$5:$A$3004,"&gt;="&amp;(TODAY()-30))/30,2))</f>
        <v/>
      </c>
      <c r="N489" s="14">
        <f>IF(A489="","",ROUNDUP(M489*N(K489)+N(L489),0))</f>
        <v/>
      </c>
      <c r="O489" s="14">
        <f>IF(A489="","",IF(J489&lt;=0,"TÜKENDİ",IF(J489&lt;=N489,"SİPARİŞ VER","yeterli")))</f>
        <v/>
      </c>
      <c r="P489" s="15">
        <f>IF(A489="","",J489*N(E489))</f>
        <v/>
      </c>
      <c r="Q489" s="16">
        <f>IF(OR(A489="",N(F489)=0),"",(F489-E489)/F489)</f>
        <v/>
      </c>
      <c r="R489" s="15">
        <f>IF(A489="","",J489*N(F489))</f>
        <v/>
      </c>
    </row>
    <row r="490">
      <c r="A490" s="14" t="n"/>
      <c r="B490" s="14" t="n"/>
      <c r="C490" s="14" t="n"/>
      <c r="D490" s="14" t="n"/>
      <c r="E490" s="15" t="n"/>
      <c r="F490" s="15" t="n"/>
      <c r="G490" s="14" t="n"/>
      <c r="H490" s="14">
        <f>IF(A490="","",SUMIFS(Hareketler!$E$5:$E$3004,Hareketler!$B$5:$B$3004,A490,Hareketler!$D$5:$D$3004,"Giriş")+SUMIFS(Hareketler!$E$5:$E$3004,Hareketler!$B$5:$B$3004,A490,Hareketler!$D$5:$D$3004,"İade girişi"))</f>
        <v/>
      </c>
      <c r="I490" s="14">
        <f>IF(A490="","",SUMIFS(Hareketler!$E$5:$E$3004,Hareketler!$B$5:$B$3004,A490,Hareketler!$D$5:$D$3004,"Çıkış")+SUMIFS(Hareketler!$E$5:$E$3004,Hareketler!$B$5:$B$3004,A490,Hareketler!$D$5:$D$3004,"Fire / kayıp"))</f>
        <v/>
      </c>
      <c r="J490" s="14">
        <f>IF(A490="","",N(G490)+H490-I490)</f>
        <v/>
      </c>
      <c r="K490" s="14" t="n"/>
      <c r="L490" s="14" t="n"/>
      <c r="M490" s="14">
        <f>IF(A490="","",ROUND(SUMIFS(Hareketler!$E$5:$E$3004,Hareketler!$B$5:$B$3004,A490,Hareketler!$D$5:$D$3004,"Çıkış",Hareketler!$A$5:$A$3004,"&gt;="&amp;(TODAY()-30))/30,2))</f>
        <v/>
      </c>
      <c r="N490" s="14">
        <f>IF(A490="","",ROUNDUP(M490*N(K490)+N(L490),0))</f>
        <v/>
      </c>
      <c r="O490" s="14">
        <f>IF(A490="","",IF(J490&lt;=0,"TÜKENDİ",IF(J490&lt;=N490,"SİPARİŞ VER","yeterli")))</f>
        <v/>
      </c>
      <c r="P490" s="15">
        <f>IF(A490="","",J490*N(E490))</f>
        <v/>
      </c>
      <c r="Q490" s="16">
        <f>IF(OR(A490="",N(F490)=0),"",(F490-E490)/F490)</f>
        <v/>
      </c>
      <c r="R490" s="15">
        <f>IF(A490="","",J490*N(F490))</f>
        <v/>
      </c>
    </row>
    <row r="491">
      <c r="A491" s="14" t="n"/>
      <c r="B491" s="14" t="n"/>
      <c r="C491" s="14" t="n"/>
      <c r="D491" s="14" t="n"/>
      <c r="E491" s="15" t="n"/>
      <c r="F491" s="15" t="n"/>
      <c r="G491" s="14" t="n"/>
      <c r="H491" s="14">
        <f>IF(A491="","",SUMIFS(Hareketler!$E$5:$E$3004,Hareketler!$B$5:$B$3004,A491,Hareketler!$D$5:$D$3004,"Giriş")+SUMIFS(Hareketler!$E$5:$E$3004,Hareketler!$B$5:$B$3004,A491,Hareketler!$D$5:$D$3004,"İade girişi"))</f>
        <v/>
      </c>
      <c r="I491" s="14">
        <f>IF(A491="","",SUMIFS(Hareketler!$E$5:$E$3004,Hareketler!$B$5:$B$3004,A491,Hareketler!$D$5:$D$3004,"Çıkış")+SUMIFS(Hareketler!$E$5:$E$3004,Hareketler!$B$5:$B$3004,A491,Hareketler!$D$5:$D$3004,"Fire / kayıp"))</f>
        <v/>
      </c>
      <c r="J491" s="14">
        <f>IF(A491="","",N(G491)+H491-I491)</f>
        <v/>
      </c>
      <c r="K491" s="14" t="n"/>
      <c r="L491" s="14" t="n"/>
      <c r="M491" s="14">
        <f>IF(A491="","",ROUND(SUMIFS(Hareketler!$E$5:$E$3004,Hareketler!$B$5:$B$3004,A491,Hareketler!$D$5:$D$3004,"Çıkış",Hareketler!$A$5:$A$3004,"&gt;="&amp;(TODAY()-30))/30,2))</f>
        <v/>
      </c>
      <c r="N491" s="14">
        <f>IF(A491="","",ROUNDUP(M491*N(K491)+N(L491),0))</f>
        <v/>
      </c>
      <c r="O491" s="14">
        <f>IF(A491="","",IF(J491&lt;=0,"TÜKENDİ",IF(J491&lt;=N491,"SİPARİŞ VER","yeterli")))</f>
        <v/>
      </c>
      <c r="P491" s="15">
        <f>IF(A491="","",J491*N(E491))</f>
        <v/>
      </c>
      <c r="Q491" s="16">
        <f>IF(OR(A491="",N(F491)=0),"",(F491-E491)/F491)</f>
        <v/>
      </c>
      <c r="R491" s="15">
        <f>IF(A491="","",J491*N(F491))</f>
        <v/>
      </c>
    </row>
    <row r="492">
      <c r="A492" s="14" t="n"/>
      <c r="B492" s="14" t="n"/>
      <c r="C492" s="14" t="n"/>
      <c r="D492" s="14" t="n"/>
      <c r="E492" s="15" t="n"/>
      <c r="F492" s="15" t="n"/>
      <c r="G492" s="14" t="n"/>
      <c r="H492" s="14">
        <f>IF(A492="","",SUMIFS(Hareketler!$E$5:$E$3004,Hareketler!$B$5:$B$3004,A492,Hareketler!$D$5:$D$3004,"Giriş")+SUMIFS(Hareketler!$E$5:$E$3004,Hareketler!$B$5:$B$3004,A492,Hareketler!$D$5:$D$3004,"İade girişi"))</f>
        <v/>
      </c>
      <c r="I492" s="14">
        <f>IF(A492="","",SUMIFS(Hareketler!$E$5:$E$3004,Hareketler!$B$5:$B$3004,A492,Hareketler!$D$5:$D$3004,"Çıkış")+SUMIFS(Hareketler!$E$5:$E$3004,Hareketler!$B$5:$B$3004,A492,Hareketler!$D$5:$D$3004,"Fire / kayıp"))</f>
        <v/>
      </c>
      <c r="J492" s="14">
        <f>IF(A492="","",N(G492)+H492-I492)</f>
        <v/>
      </c>
      <c r="K492" s="14" t="n"/>
      <c r="L492" s="14" t="n"/>
      <c r="M492" s="14">
        <f>IF(A492="","",ROUND(SUMIFS(Hareketler!$E$5:$E$3004,Hareketler!$B$5:$B$3004,A492,Hareketler!$D$5:$D$3004,"Çıkış",Hareketler!$A$5:$A$3004,"&gt;="&amp;(TODAY()-30))/30,2))</f>
        <v/>
      </c>
      <c r="N492" s="14">
        <f>IF(A492="","",ROUNDUP(M492*N(K492)+N(L492),0))</f>
        <v/>
      </c>
      <c r="O492" s="14">
        <f>IF(A492="","",IF(J492&lt;=0,"TÜKENDİ",IF(J492&lt;=N492,"SİPARİŞ VER","yeterli")))</f>
        <v/>
      </c>
      <c r="P492" s="15">
        <f>IF(A492="","",J492*N(E492))</f>
        <v/>
      </c>
      <c r="Q492" s="16">
        <f>IF(OR(A492="",N(F492)=0),"",(F492-E492)/F492)</f>
        <v/>
      </c>
      <c r="R492" s="15">
        <f>IF(A492="","",J492*N(F492))</f>
        <v/>
      </c>
    </row>
    <row r="493">
      <c r="A493" s="14" t="n"/>
      <c r="B493" s="14" t="n"/>
      <c r="C493" s="14" t="n"/>
      <c r="D493" s="14" t="n"/>
      <c r="E493" s="15" t="n"/>
      <c r="F493" s="15" t="n"/>
      <c r="G493" s="14" t="n"/>
      <c r="H493" s="14">
        <f>IF(A493="","",SUMIFS(Hareketler!$E$5:$E$3004,Hareketler!$B$5:$B$3004,A493,Hareketler!$D$5:$D$3004,"Giriş")+SUMIFS(Hareketler!$E$5:$E$3004,Hareketler!$B$5:$B$3004,A493,Hareketler!$D$5:$D$3004,"İade girişi"))</f>
        <v/>
      </c>
      <c r="I493" s="14">
        <f>IF(A493="","",SUMIFS(Hareketler!$E$5:$E$3004,Hareketler!$B$5:$B$3004,A493,Hareketler!$D$5:$D$3004,"Çıkış")+SUMIFS(Hareketler!$E$5:$E$3004,Hareketler!$B$5:$B$3004,A493,Hareketler!$D$5:$D$3004,"Fire / kayıp"))</f>
        <v/>
      </c>
      <c r="J493" s="14">
        <f>IF(A493="","",N(G493)+H493-I493)</f>
        <v/>
      </c>
      <c r="K493" s="14" t="n"/>
      <c r="L493" s="14" t="n"/>
      <c r="M493" s="14">
        <f>IF(A493="","",ROUND(SUMIFS(Hareketler!$E$5:$E$3004,Hareketler!$B$5:$B$3004,A493,Hareketler!$D$5:$D$3004,"Çıkış",Hareketler!$A$5:$A$3004,"&gt;="&amp;(TODAY()-30))/30,2))</f>
        <v/>
      </c>
      <c r="N493" s="14">
        <f>IF(A493="","",ROUNDUP(M493*N(K493)+N(L493),0))</f>
        <v/>
      </c>
      <c r="O493" s="14">
        <f>IF(A493="","",IF(J493&lt;=0,"TÜKENDİ",IF(J493&lt;=N493,"SİPARİŞ VER","yeterli")))</f>
        <v/>
      </c>
      <c r="P493" s="15">
        <f>IF(A493="","",J493*N(E493))</f>
        <v/>
      </c>
      <c r="Q493" s="16">
        <f>IF(OR(A493="",N(F493)=0),"",(F493-E493)/F493)</f>
        <v/>
      </c>
      <c r="R493" s="15">
        <f>IF(A493="","",J493*N(F493))</f>
        <v/>
      </c>
    </row>
    <row r="494">
      <c r="A494" s="14" t="n"/>
      <c r="B494" s="14" t="n"/>
      <c r="C494" s="14" t="n"/>
      <c r="D494" s="14" t="n"/>
      <c r="E494" s="15" t="n"/>
      <c r="F494" s="15" t="n"/>
      <c r="G494" s="14" t="n"/>
      <c r="H494" s="14">
        <f>IF(A494="","",SUMIFS(Hareketler!$E$5:$E$3004,Hareketler!$B$5:$B$3004,A494,Hareketler!$D$5:$D$3004,"Giriş")+SUMIFS(Hareketler!$E$5:$E$3004,Hareketler!$B$5:$B$3004,A494,Hareketler!$D$5:$D$3004,"İade girişi"))</f>
        <v/>
      </c>
      <c r="I494" s="14">
        <f>IF(A494="","",SUMIFS(Hareketler!$E$5:$E$3004,Hareketler!$B$5:$B$3004,A494,Hareketler!$D$5:$D$3004,"Çıkış")+SUMIFS(Hareketler!$E$5:$E$3004,Hareketler!$B$5:$B$3004,A494,Hareketler!$D$5:$D$3004,"Fire / kayıp"))</f>
        <v/>
      </c>
      <c r="J494" s="14">
        <f>IF(A494="","",N(G494)+H494-I494)</f>
        <v/>
      </c>
      <c r="K494" s="14" t="n"/>
      <c r="L494" s="14" t="n"/>
      <c r="M494" s="14">
        <f>IF(A494="","",ROUND(SUMIFS(Hareketler!$E$5:$E$3004,Hareketler!$B$5:$B$3004,A494,Hareketler!$D$5:$D$3004,"Çıkış",Hareketler!$A$5:$A$3004,"&gt;="&amp;(TODAY()-30))/30,2))</f>
        <v/>
      </c>
      <c r="N494" s="14">
        <f>IF(A494="","",ROUNDUP(M494*N(K494)+N(L494),0))</f>
        <v/>
      </c>
      <c r="O494" s="14">
        <f>IF(A494="","",IF(J494&lt;=0,"TÜKENDİ",IF(J494&lt;=N494,"SİPARİŞ VER","yeterli")))</f>
        <v/>
      </c>
      <c r="P494" s="15">
        <f>IF(A494="","",J494*N(E494))</f>
        <v/>
      </c>
      <c r="Q494" s="16">
        <f>IF(OR(A494="",N(F494)=0),"",(F494-E494)/F494)</f>
        <v/>
      </c>
      <c r="R494" s="15">
        <f>IF(A494="","",J494*N(F494))</f>
        <v/>
      </c>
    </row>
    <row r="495">
      <c r="A495" s="14" t="n"/>
      <c r="B495" s="14" t="n"/>
      <c r="C495" s="14" t="n"/>
      <c r="D495" s="14" t="n"/>
      <c r="E495" s="15" t="n"/>
      <c r="F495" s="15" t="n"/>
      <c r="G495" s="14" t="n"/>
      <c r="H495" s="14">
        <f>IF(A495="","",SUMIFS(Hareketler!$E$5:$E$3004,Hareketler!$B$5:$B$3004,A495,Hareketler!$D$5:$D$3004,"Giriş")+SUMIFS(Hareketler!$E$5:$E$3004,Hareketler!$B$5:$B$3004,A495,Hareketler!$D$5:$D$3004,"İade girişi"))</f>
        <v/>
      </c>
      <c r="I495" s="14">
        <f>IF(A495="","",SUMIFS(Hareketler!$E$5:$E$3004,Hareketler!$B$5:$B$3004,A495,Hareketler!$D$5:$D$3004,"Çıkış")+SUMIFS(Hareketler!$E$5:$E$3004,Hareketler!$B$5:$B$3004,A495,Hareketler!$D$5:$D$3004,"Fire / kayıp"))</f>
        <v/>
      </c>
      <c r="J495" s="14">
        <f>IF(A495="","",N(G495)+H495-I495)</f>
        <v/>
      </c>
      <c r="K495" s="14" t="n"/>
      <c r="L495" s="14" t="n"/>
      <c r="M495" s="14">
        <f>IF(A495="","",ROUND(SUMIFS(Hareketler!$E$5:$E$3004,Hareketler!$B$5:$B$3004,A495,Hareketler!$D$5:$D$3004,"Çıkış",Hareketler!$A$5:$A$3004,"&gt;="&amp;(TODAY()-30))/30,2))</f>
        <v/>
      </c>
      <c r="N495" s="14">
        <f>IF(A495="","",ROUNDUP(M495*N(K495)+N(L495),0))</f>
        <v/>
      </c>
      <c r="O495" s="14">
        <f>IF(A495="","",IF(J495&lt;=0,"TÜKENDİ",IF(J495&lt;=N495,"SİPARİŞ VER","yeterli")))</f>
        <v/>
      </c>
      <c r="P495" s="15">
        <f>IF(A495="","",J495*N(E495))</f>
        <v/>
      </c>
      <c r="Q495" s="16">
        <f>IF(OR(A495="",N(F495)=0),"",(F495-E495)/F495)</f>
        <v/>
      </c>
      <c r="R495" s="15">
        <f>IF(A495="","",J495*N(F495))</f>
        <v/>
      </c>
    </row>
    <row r="496">
      <c r="A496" s="14" t="n"/>
      <c r="B496" s="14" t="n"/>
      <c r="C496" s="14" t="n"/>
      <c r="D496" s="14" t="n"/>
      <c r="E496" s="15" t="n"/>
      <c r="F496" s="15" t="n"/>
      <c r="G496" s="14" t="n"/>
      <c r="H496" s="14">
        <f>IF(A496="","",SUMIFS(Hareketler!$E$5:$E$3004,Hareketler!$B$5:$B$3004,A496,Hareketler!$D$5:$D$3004,"Giriş")+SUMIFS(Hareketler!$E$5:$E$3004,Hareketler!$B$5:$B$3004,A496,Hareketler!$D$5:$D$3004,"İade girişi"))</f>
        <v/>
      </c>
      <c r="I496" s="14">
        <f>IF(A496="","",SUMIFS(Hareketler!$E$5:$E$3004,Hareketler!$B$5:$B$3004,A496,Hareketler!$D$5:$D$3004,"Çıkış")+SUMIFS(Hareketler!$E$5:$E$3004,Hareketler!$B$5:$B$3004,A496,Hareketler!$D$5:$D$3004,"Fire / kayıp"))</f>
        <v/>
      </c>
      <c r="J496" s="14">
        <f>IF(A496="","",N(G496)+H496-I496)</f>
        <v/>
      </c>
      <c r="K496" s="14" t="n"/>
      <c r="L496" s="14" t="n"/>
      <c r="M496" s="14">
        <f>IF(A496="","",ROUND(SUMIFS(Hareketler!$E$5:$E$3004,Hareketler!$B$5:$B$3004,A496,Hareketler!$D$5:$D$3004,"Çıkış",Hareketler!$A$5:$A$3004,"&gt;="&amp;(TODAY()-30))/30,2))</f>
        <v/>
      </c>
      <c r="N496" s="14">
        <f>IF(A496="","",ROUNDUP(M496*N(K496)+N(L496),0))</f>
        <v/>
      </c>
      <c r="O496" s="14">
        <f>IF(A496="","",IF(J496&lt;=0,"TÜKENDİ",IF(J496&lt;=N496,"SİPARİŞ VER","yeterli")))</f>
        <v/>
      </c>
      <c r="P496" s="15">
        <f>IF(A496="","",J496*N(E496))</f>
        <v/>
      </c>
      <c r="Q496" s="16">
        <f>IF(OR(A496="",N(F496)=0),"",(F496-E496)/F496)</f>
        <v/>
      </c>
      <c r="R496" s="15">
        <f>IF(A496="","",J496*N(F496))</f>
        <v/>
      </c>
    </row>
    <row r="497">
      <c r="A497" s="14" t="n"/>
      <c r="B497" s="14" t="n"/>
      <c r="C497" s="14" t="n"/>
      <c r="D497" s="14" t="n"/>
      <c r="E497" s="15" t="n"/>
      <c r="F497" s="15" t="n"/>
      <c r="G497" s="14" t="n"/>
      <c r="H497" s="14">
        <f>IF(A497="","",SUMIFS(Hareketler!$E$5:$E$3004,Hareketler!$B$5:$B$3004,A497,Hareketler!$D$5:$D$3004,"Giriş")+SUMIFS(Hareketler!$E$5:$E$3004,Hareketler!$B$5:$B$3004,A497,Hareketler!$D$5:$D$3004,"İade girişi"))</f>
        <v/>
      </c>
      <c r="I497" s="14">
        <f>IF(A497="","",SUMIFS(Hareketler!$E$5:$E$3004,Hareketler!$B$5:$B$3004,A497,Hareketler!$D$5:$D$3004,"Çıkış")+SUMIFS(Hareketler!$E$5:$E$3004,Hareketler!$B$5:$B$3004,A497,Hareketler!$D$5:$D$3004,"Fire / kayıp"))</f>
        <v/>
      </c>
      <c r="J497" s="14">
        <f>IF(A497="","",N(G497)+H497-I497)</f>
        <v/>
      </c>
      <c r="K497" s="14" t="n"/>
      <c r="L497" s="14" t="n"/>
      <c r="M497" s="14">
        <f>IF(A497="","",ROUND(SUMIFS(Hareketler!$E$5:$E$3004,Hareketler!$B$5:$B$3004,A497,Hareketler!$D$5:$D$3004,"Çıkış",Hareketler!$A$5:$A$3004,"&gt;="&amp;(TODAY()-30))/30,2))</f>
        <v/>
      </c>
      <c r="N497" s="14">
        <f>IF(A497="","",ROUNDUP(M497*N(K497)+N(L497),0))</f>
        <v/>
      </c>
      <c r="O497" s="14">
        <f>IF(A497="","",IF(J497&lt;=0,"TÜKENDİ",IF(J497&lt;=N497,"SİPARİŞ VER","yeterli")))</f>
        <v/>
      </c>
      <c r="P497" s="15">
        <f>IF(A497="","",J497*N(E497))</f>
        <v/>
      </c>
      <c r="Q497" s="16">
        <f>IF(OR(A497="",N(F497)=0),"",(F497-E497)/F497)</f>
        <v/>
      </c>
      <c r="R497" s="15">
        <f>IF(A497="","",J497*N(F497))</f>
        <v/>
      </c>
    </row>
    <row r="498">
      <c r="A498" s="14" t="n"/>
      <c r="B498" s="14" t="n"/>
      <c r="C498" s="14" t="n"/>
      <c r="D498" s="14" t="n"/>
      <c r="E498" s="15" t="n"/>
      <c r="F498" s="15" t="n"/>
      <c r="G498" s="14" t="n"/>
      <c r="H498" s="14">
        <f>IF(A498="","",SUMIFS(Hareketler!$E$5:$E$3004,Hareketler!$B$5:$B$3004,A498,Hareketler!$D$5:$D$3004,"Giriş")+SUMIFS(Hareketler!$E$5:$E$3004,Hareketler!$B$5:$B$3004,A498,Hareketler!$D$5:$D$3004,"İade girişi"))</f>
        <v/>
      </c>
      <c r="I498" s="14">
        <f>IF(A498="","",SUMIFS(Hareketler!$E$5:$E$3004,Hareketler!$B$5:$B$3004,A498,Hareketler!$D$5:$D$3004,"Çıkış")+SUMIFS(Hareketler!$E$5:$E$3004,Hareketler!$B$5:$B$3004,A498,Hareketler!$D$5:$D$3004,"Fire / kayıp"))</f>
        <v/>
      </c>
      <c r="J498" s="14">
        <f>IF(A498="","",N(G498)+H498-I498)</f>
        <v/>
      </c>
      <c r="K498" s="14" t="n"/>
      <c r="L498" s="14" t="n"/>
      <c r="M498" s="14">
        <f>IF(A498="","",ROUND(SUMIFS(Hareketler!$E$5:$E$3004,Hareketler!$B$5:$B$3004,A498,Hareketler!$D$5:$D$3004,"Çıkış",Hareketler!$A$5:$A$3004,"&gt;="&amp;(TODAY()-30))/30,2))</f>
        <v/>
      </c>
      <c r="N498" s="14">
        <f>IF(A498="","",ROUNDUP(M498*N(K498)+N(L498),0))</f>
        <v/>
      </c>
      <c r="O498" s="14">
        <f>IF(A498="","",IF(J498&lt;=0,"TÜKENDİ",IF(J498&lt;=N498,"SİPARİŞ VER","yeterli")))</f>
        <v/>
      </c>
      <c r="P498" s="15">
        <f>IF(A498="","",J498*N(E498))</f>
        <v/>
      </c>
      <c r="Q498" s="16">
        <f>IF(OR(A498="",N(F498)=0),"",(F498-E498)/F498)</f>
        <v/>
      </c>
      <c r="R498" s="15">
        <f>IF(A498="","",J498*N(F498))</f>
        <v/>
      </c>
    </row>
    <row r="499">
      <c r="A499" s="14" t="n"/>
      <c r="B499" s="14" t="n"/>
      <c r="C499" s="14" t="n"/>
      <c r="D499" s="14" t="n"/>
      <c r="E499" s="15" t="n"/>
      <c r="F499" s="15" t="n"/>
      <c r="G499" s="14" t="n"/>
      <c r="H499" s="14">
        <f>IF(A499="","",SUMIFS(Hareketler!$E$5:$E$3004,Hareketler!$B$5:$B$3004,A499,Hareketler!$D$5:$D$3004,"Giriş")+SUMIFS(Hareketler!$E$5:$E$3004,Hareketler!$B$5:$B$3004,A499,Hareketler!$D$5:$D$3004,"İade girişi"))</f>
        <v/>
      </c>
      <c r="I499" s="14">
        <f>IF(A499="","",SUMIFS(Hareketler!$E$5:$E$3004,Hareketler!$B$5:$B$3004,A499,Hareketler!$D$5:$D$3004,"Çıkış")+SUMIFS(Hareketler!$E$5:$E$3004,Hareketler!$B$5:$B$3004,A499,Hareketler!$D$5:$D$3004,"Fire / kayıp"))</f>
        <v/>
      </c>
      <c r="J499" s="14">
        <f>IF(A499="","",N(G499)+H499-I499)</f>
        <v/>
      </c>
      <c r="K499" s="14" t="n"/>
      <c r="L499" s="14" t="n"/>
      <c r="M499" s="14">
        <f>IF(A499="","",ROUND(SUMIFS(Hareketler!$E$5:$E$3004,Hareketler!$B$5:$B$3004,A499,Hareketler!$D$5:$D$3004,"Çıkış",Hareketler!$A$5:$A$3004,"&gt;="&amp;(TODAY()-30))/30,2))</f>
        <v/>
      </c>
      <c r="N499" s="14">
        <f>IF(A499="","",ROUNDUP(M499*N(K499)+N(L499),0))</f>
        <v/>
      </c>
      <c r="O499" s="14">
        <f>IF(A499="","",IF(J499&lt;=0,"TÜKENDİ",IF(J499&lt;=N499,"SİPARİŞ VER","yeterli")))</f>
        <v/>
      </c>
      <c r="P499" s="15">
        <f>IF(A499="","",J499*N(E499))</f>
        <v/>
      </c>
      <c r="Q499" s="16">
        <f>IF(OR(A499="",N(F499)=0),"",(F499-E499)/F499)</f>
        <v/>
      </c>
      <c r="R499" s="15">
        <f>IF(A499="","",J499*N(F499))</f>
        <v/>
      </c>
    </row>
    <row r="500">
      <c r="A500" s="14" t="n"/>
      <c r="B500" s="14" t="n"/>
      <c r="C500" s="14" t="n"/>
      <c r="D500" s="14" t="n"/>
      <c r="E500" s="15" t="n"/>
      <c r="F500" s="15" t="n"/>
      <c r="G500" s="14" t="n"/>
      <c r="H500" s="14">
        <f>IF(A500="","",SUMIFS(Hareketler!$E$5:$E$3004,Hareketler!$B$5:$B$3004,A500,Hareketler!$D$5:$D$3004,"Giriş")+SUMIFS(Hareketler!$E$5:$E$3004,Hareketler!$B$5:$B$3004,A500,Hareketler!$D$5:$D$3004,"İade girişi"))</f>
        <v/>
      </c>
      <c r="I500" s="14">
        <f>IF(A500="","",SUMIFS(Hareketler!$E$5:$E$3004,Hareketler!$B$5:$B$3004,A500,Hareketler!$D$5:$D$3004,"Çıkış")+SUMIFS(Hareketler!$E$5:$E$3004,Hareketler!$B$5:$B$3004,A500,Hareketler!$D$5:$D$3004,"Fire / kayıp"))</f>
        <v/>
      </c>
      <c r="J500" s="14">
        <f>IF(A500="","",N(G500)+H500-I500)</f>
        <v/>
      </c>
      <c r="K500" s="14" t="n"/>
      <c r="L500" s="14" t="n"/>
      <c r="M500" s="14">
        <f>IF(A500="","",ROUND(SUMIFS(Hareketler!$E$5:$E$3004,Hareketler!$B$5:$B$3004,A500,Hareketler!$D$5:$D$3004,"Çıkış",Hareketler!$A$5:$A$3004,"&gt;="&amp;(TODAY()-30))/30,2))</f>
        <v/>
      </c>
      <c r="N500" s="14">
        <f>IF(A500="","",ROUNDUP(M500*N(K500)+N(L500),0))</f>
        <v/>
      </c>
      <c r="O500" s="14">
        <f>IF(A500="","",IF(J500&lt;=0,"TÜKENDİ",IF(J500&lt;=N500,"SİPARİŞ VER","yeterli")))</f>
        <v/>
      </c>
      <c r="P500" s="15">
        <f>IF(A500="","",J500*N(E500))</f>
        <v/>
      </c>
      <c r="Q500" s="16">
        <f>IF(OR(A500="",N(F500)=0),"",(F500-E500)/F500)</f>
        <v/>
      </c>
      <c r="R500" s="15">
        <f>IF(A500="","",J500*N(F500))</f>
        <v/>
      </c>
    </row>
    <row r="501">
      <c r="A501" s="14" t="n"/>
      <c r="B501" s="14" t="n"/>
      <c r="C501" s="14" t="n"/>
      <c r="D501" s="14" t="n"/>
      <c r="E501" s="15" t="n"/>
      <c r="F501" s="15" t="n"/>
      <c r="G501" s="14" t="n"/>
      <c r="H501" s="14">
        <f>IF(A501="","",SUMIFS(Hareketler!$E$5:$E$3004,Hareketler!$B$5:$B$3004,A501,Hareketler!$D$5:$D$3004,"Giriş")+SUMIFS(Hareketler!$E$5:$E$3004,Hareketler!$B$5:$B$3004,A501,Hareketler!$D$5:$D$3004,"İade girişi"))</f>
        <v/>
      </c>
      <c r="I501" s="14">
        <f>IF(A501="","",SUMIFS(Hareketler!$E$5:$E$3004,Hareketler!$B$5:$B$3004,A501,Hareketler!$D$5:$D$3004,"Çıkış")+SUMIFS(Hareketler!$E$5:$E$3004,Hareketler!$B$5:$B$3004,A501,Hareketler!$D$5:$D$3004,"Fire / kayıp"))</f>
        <v/>
      </c>
      <c r="J501" s="14">
        <f>IF(A501="","",N(G501)+H501-I501)</f>
        <v/>
      </c>
      <c r="K501" s="14" t="n"/>
      <c r="L501" s="14" t="n"/>
      <c r="M501" s="14">
        <f>IF(A501="","",ROUND(SUMIFS(Hareketler!$E$5:$E$3004,Hareketler!$B$5:$B$3004,A501,Hareketler!$D$5:$D$3004,"Çıkış",Hareketler!$A$5:$A$3004,"&gt;="&amp;(TODAY()-30))/30,2))</f>
        <v/>
      </c>
      <c r="N501" s="14">
        <f>IF(A501="","",ROUNDUP(M501*N(K501)+N(L501),0))</f>
        <v/>
      </c>
      <c r="O501" s="14">
        <f>IF(A501="","",IF(J501&lt;=0,"TÜKENDİ",IF(J501&lt;=N501,"SİPARİŞ VER","yeterli")))</f>
        <v/>
      </c>
      <c r="P501" s="15">
        <f>IF(A501="","",J501*N(E501))</f>
        <v/>
      </c>
      <c r="Q501" s="16">
        <f>IF(OR(A501="",N(F501)=0),"",(F501-E501)/F501)</f>
        <v/>
      </c>
      <c r="R501" s="15">
        <f>IF(A501="","",J501*N(F501))</f>
        <v/>
      </c>
    </row>
    <row r="502">
      <c r="A502" s="14" t="n"/>
      <c r="B502" s="14" t="n"/>
      <c r="C502" s="14" t="n"/>
      <c r="D502" s="14" t="n"/>
      <c r="E502" s="15" t="n"/>
      <c r="F502" s="15" t="n"/>
      <c r="G502" s="14" t="n"/>
      <c r="H502" s="14">
        <f>IF(A502="","",SUMIFS(Hareketler!$E$5:$E$3004,Hareketler!$B$5:$B$3004,A502,Hareketler!$D$5:$D$3004,"Giriş")+SUMIFS(Hareketler!$E$5:$E$3004,Hareketler!$B$5:$B$3004,A502,Hareketler!$D$5:$D$3004,"İade girişi"))</f>
        <v/>
      </c>
      <c r="I502" s="14">
        <f>IF(A502="","",SUMIFS(Hareketler!$E$5:$E$3004,Hareketler!$B$5:$B$3004,A502,Hareketler!$D$5:$D$3004,"Çıkış")+SUMIFS(Hareketler!$E$5:$E$3004,Hareketler!$B$5:$B$3004,A502,Hareketler!$D$5:$D$3004,"Fire / kayıp"))</f>
        <v/>
      </c>
      <c r="J502" s="14">
        <f>IF(A502="","",N(G502)+H502-I502)</f>
        <v/>
      </c>
      <c r="K502" s="14" t="n"/>
      <c r="L502" s="14" t="n"/>
      <c r="M502" s="14">
        <f>IF(A502="","",ROUND(SUMIFS(Hareketler!$E$5:$E$3004,Hareketler!$B$5:$B$3004,A502,Hareketler!$D$5:$D$3004,"Çıkış",Hareketler!$A$5:$A$3004,"&gt;="&amp;(TODAY()-30))/30,2))</f>
        <v/>
      </c>
      <c r="N502" s="14">
        <f>IF(A502="","",ROUNDUP(M502*N(K502)+N(L502),0))</f>
        <v/>
      </c>
      <c r="O502" s="14">
        <f>IF(A502="","",IF(J502&lt;=0,"TÜKENDİ",IF(J502&lt;=N502,"SİPARİŞ VER","yeterli")))</f>
        <v/>
      </c>
      <c r="P502" s="15">
        <f>IF(A502="","",J502*N(E502))</f>
        <v/>
      </c>
      <c r="Q502" s="16">
        <f>IF(OR(A502="",N(F502)=0),"",(F502-E502)/F502)</f>
        <v/>
      </c>
      <c r="R502" s="15">
        <f>IF(A502="","",J502*N(F502))</f>
        <v/>
      </c>
    </row>
    <row r="503">
      <c r="A503" s="14" t="n"/>
      <c r="B503" s="14" t="n"/>
      <c r="C503" s="14" t="n"/>
      <c r="D503" s="14" t="n"/>
      <c r="E503" s="15" t="n"/>
      <c r="F503" s="15" t="n"/>
      <c r="G503" s="14" t="n"/>
      <c r="H503" s="14">
        <f>IF(A503="","",SUMIFS(Hareketler!$E$5:$E$3004,Hareketler!$B$5:$B$3004,A503,Hareketler!$D$5:$D$3004,"Giriş")+SUMIFS(Hareketler!$E$5:$E$3004,Hareketler!$B$5:$B$3004,A503,Hareketler!$D$5:$D$3004,"İade girişi"))</f>
        <v/>
      </c>
      <c r="I503" s="14">
        <f>IF(A503="","",SUMIFS(Hareketler!$E$5:$E$3004,Hareketler!$B$5:$B$3004,A503,Hareketler!$D$5:$D$3004,"Çıkış")+SUMIFS(Hareketler!$E$5:$E$3004,Hareketler!$B$5:$B$3004,A503,Hareketler!$D$5:$D$3004,"Fire / kayıp"))</f>
        <v/>
      </c>
      <c r="J503" s="14">
        <f>IF(A503="","",N(G503)+H503-I503)</f>
        <v/>
      </c>
      <c r="K503" s="14" t="n"/>
      <c r="L503" s="14" t="n"/>
      <c r="M503" s="14">
        <f>IF(A503="","",ROUND(SUMIFS(Hareketler!$E$5:$E$3004,Hareketler!$B$5:$B$3004,A503,Hareketler!$D$5:$D$3004,"Çıkış",Hareketler!$A$5:$A$3004,"&gt;="&amp;(TODAY()-30))/30,2))</f>
        <v/>
      </c>
      <c r="N503" s="14">
        <f>IF(A503="","",ROUNDUP(M503*N(K503)+N(L503),0))</f>
        <v/>
      </c>
      <c r="O503" s="14">
        <f>IF(A503="","",IF(J503&lt;=0,"TÜKENDİ",IF(J503&lt;=N503,"SİPARİŞ VER","yeterli")))</f>
        <v/>
      </c>
      <c r="P503" s="15">
        <f>IF(A503="","",J503*N(E503))</f>
        <v/>
      </c>
      <c r="Q503" s="16">
        <f>IF(OR(A503="",N(F503)=0),"",(F503-E503)/F503)</f>
        <v/>
      </c>
      <c r="R503" s="15">
        <f>IF(A503="","",J503*N(F503))</f>
        <v/>
      </c>
    </row>
    <row r="504">
      <c r="A504" s="14" t="n"/>
      <c r="B504" s="14" t="n"/>
      <c r="C504" s="14" t="n"/>
      <c r="D504" s="14" t="n"/>
      <c r="E504" s="15" t="n"/>
      <c r="F504" s="15" t="n"/>
      <c r="G504" s="14" t="n"/>
      <c r="H504" s="14">
        <f>IF(A504="","",SUMIFS(Hareketler!$E$5:$E$3004,Hareketler!$B$5:$B$3004,A504,Hareketler!$D$5:$D$3004,"Giriş")+SUMIFS(Hareketler!$E$5:$E$3004,Hareketler!$B$5:$B$3004,A504,Hareketler!$D$5:$D$3004,"İade girişi"))</f>
        <v/>
      </c>
      <c r="I504" s="14">
        <f>IF(A504="","",SUMIFS(Hareketler!$E$5:$E$3004,Hareketler!$B$5:$B$3004,A504,Hareketler!$D$5:$D$3004,"Çıkış")+SUMIFS(Hareketler!$E$5:$E$3004,Hareketler!$B$5:$B$3004,A504,Hareketler!$D$5:$D$3004,"Fire / kayıp"))</f>
        <v/>
      </c>
      <c r="J504" s="14">
        <f>IF(A504="","",N(G504)+H504-I504)</f>
        <v/>
      </c>
      <c r="K504" s="14" t="n"/>
      <c r="L504" s="14" t="n"/>
      <c r="M504" s="14">
        <f>IF(A504="","",ROUND(SUMIFS(Hareketler!$E$5:$E$3004,Hareketler!$B$5:$B$3004,A504,Hareketler!$D$5:$D$3004,"Çıkış",Hareketler!$A$5:$A$3004,"&gt;="&amp;(TODAY()-30))/30,2))</f>
        <v/>
      </c>
      <c r="N504" s="14">
        <f>IF(A504="","",ROUNDUP(M504*N(K504)+N(L504),0))</f>
        <v/>
      </c>
      <c r="O504" s="14">
        <f>IF(A504="","",IF(J504&lt;=0,"TÜKENDİ",IF(J504&lt;=N504,"SİPARİŞ VER","yeterli")))</f>
        <v/>
      </c>
      <c r="P504" s="15">
        <f>IF(A504="","",J504*N(E504))</f>
        <v/>
      </c>
      <c r="Q504" s="16">
        <f>IF(OR(A504="",N(F504)=0),"",(F504-E504)/F504)</f>
        <v/>
      </c>
      <c r="R504" s="15">
        <f>IF(A504="","",J504*N(F504))</f>
        <v/>
      </c>
    </row>
  </sheetData>
  <autoFilter ref="A4:R504"/>
  <mergeCells count="2">
    <mergeCell ref="A2:R2"/>
    <mergeCell ref="A1:R1"/>
  </mergeCells>
  <conditionalFormatting sqref="A5:R504">
    <cfRule type="expression" priority="1" dxfId="0">
      <formula>$O5="TÜKENDİ"</formula>
    </cfRule>
    <cfRule type="expression" priority="2" dxfId="1">
      <formula>$O5="SİPARİŞ VER"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&amp;Cİşletme Yönetim · isletmeyonetim.com · Sayfa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6" customWidth="1" min="3" max="3"/>
    <col width="13" customWidth="1" min="4" max="4"/>
    <col width="9" customWidth="1" min="5" max="5"/>
    <col width="12" customWidth="1" min="6" max="6"/>
    <col width="14" customWidth="1" min="7" max="7"/>
    <col width="28" customWidth="1" min="8" max="8"/>
  </cols>
  <sheetData>
    <row r="1" ht="24" customHeight="1">
      <c r="A1" s="1" t="inlineStr">
        <is>
          <t>Stok Takip — Hareketler</t>
        </is>
      </c>
    </row>
    <row r="2">
      <c r="A2" s="2" t="inlineStr">
        <is>
          <t>Ücretsiz şablon · İşletme Yönetim · isletmeyonetim.com — Programda tutmak için tıklayın (250 kayıt ücretsiz)</t>
        </is>
      </c>
    </row>
    <row r="3">
      <c r="A3" s="8" t="inlineStr">
        <is>
          <t>Her giriş ve çıkışı ayrı satıra yazın. Ürün kodunu listeden seçin; ürün adı kendiliğinden gelir. Miktar her zaman pozitif yazılır.</t>
        </is>
      </c>
    </row>
    <row r="4" ht="30" customHeight="1">
      <c r="A4" s="9" t="inlineStr">
        <is>
          <t>Tarih</t>
        </is>
      </c>
      <c r="B4" s="9" t="inlineStr">
        <is>
          <t>Ürün kodu</t>
        </is>
      </c>
      <c r="C4" s="9" t="inlineStr">
        <is>
          <t>Ürün adı</t>
        </is>
      </c>
      <c r="D4" s="9" t="inlineStr">
        <is>
          <t>Hareket</t>
        </is>
      </c>
      <c r="E4" s="9" t="inlineStr">
        <is>
          <t>Miktar</t>
        </is>
      </c>
      <c r="F4" s="9" t="inlineStr">
        <is>
          <t>Birim fiyat ₺</t>
        </is>
      </c>
      <c r="G4" s="9" t="inlineStr">
        <is>
          <t>Belge / fiş no</t>
        </is>
      </c>
      <c r="H4" s="9" t="inlineStr">
        <is>
          <t>Açıklama</t>
        </is>
      </c>
    </row>
    <row r="5">
      <c r="A5" s="17" t="n">
        <v>46264</v>
      </c>
      <c r="B5" s="11" t="inlineStr">
        <is>
          <t>EK-001</t>
        </is>
      </c>
      <c r="C5" s="11">
        <f>IF(B5="","",IFERROR(INDEX(Ürünler!$B$5:$B$504,MATCH(B5,Ürünler!$A$5:$A$504,0)),"kod bulunamadı"))</f>
        <v/>
      </c>
      <c r="D5" s="11" t="inlineStr">
        <is>
          <t>Çıkış</t>
        </is>
      </c>
      <c r="E5" s="11" t="n">
        <v>12</v>
      </c>
      <c r="F5" s="12" t="n">
        <v>150</v>
      </c>
      <c r="G5" s="11" t="inlineStr">
        <is>
          <t>S-101</t>
        </is>
      </c>
      <c r="H5" s="11" t="inlineStr">
        <is>
          <t>ÖRNEK — satış</t>
        </is>
      </c>
    </row>
    <row r="6">
      <c r="A6" s="17" t="n">
        <v>46271</v>
      </c>
      <c r="B6" s="11" t="inlineStr">
        <is>
          <t>EK-001</t>
        </is>
      </c>
      <c r="C6" s="11">
        <f>IF(B6="","",IFERROR(INDEX(Ürünler!$B$5:$B$504,MATCH(B6,Ürünler!$A$5:$A$504,0)),"kod bulunamadı"))</f>
        <v/>
      </c>
      <c r="D6" s="11" t="inlineStr">
        <is>
          <t>Çıkış</t>
        </is>
      </c>
      <c r="E6" s="11" t="n">
        <v>14</v>
      </c>
      <c r="F6" s="12" t="n">
        <v>150</v>
      </c>
      <c r="G6" s="11" t="inlineStr">
        <is>
          <t>S-118</t>
        </is>
      </c>
      <c r="H6" s="11" t="inlineStr">
        <is>
          <t>ÖRNEK</t>
        </is>
      </c>
    </row>
    <row r="7">
      <c r="A7" s="17" t="n">
        <v>46279</v>
      </c>
      <c r="B7" s="11" t="inlineStr">
        <is>
          <t>EK-001</t>
        </is>
      </c>
      <c r="C7" s="11">
        <f>IF(B7="","",IFERROR(INDEX(Ürünler!$B$5:$B$504,MATCH(B7,Ürünler!$A$5:$A$504,0)),"kod bulunamadı"))</f>
        <v/>
      </c>
      <c r="D7" s="11" t="inlineStr">
        <is>
          <t>Giriş</t>
        </is>
      </c>
      <c r="E7" s="11" t="n">
        <v>20</v>
      </c>
      <c r="F7" s="12" t="n">
        <v>25</v>
      </c>
      <c r="G7" s="11" t="inlineStr">
        <is>
          <t>A-44</t>
        </is>
      </c>
      <c r="H7" s="11" t="inlineStr">
        <is>
          <t>ÖRNEK — tedarikçi alışı</t>
        </is>
      </c>
    </row>
    <row r="8">
      <c r="A8" s="17" t="n">
        <v>46283</v>
      </c>
      <c r="B8" s="11" t="inlineStr">
        <is>
          <t>EK-001</t>
        </is>
      </c>
      <c r="C8" s="11">
        <f>IF(B8="","",IFERROR(INDEX(Ürünler!$B$5:$B$504,MATCH(B8,Ürünler!$A$5:$A$504,0)),"kod bulunamadı"))</f>
        <v/>
      </c>
      <c r="D8" s="11" t="inlineStr">
        <is>
          <t>Çıkış</t>
        </is>
      </c>
      <c r="E8" s="11" t="n">
        <v>20</v>
      </c>
      <c r="F8" s="12" t="n">
        <v>150</v>
      </c>
      <c r="G8" s="11" t="inlineStr">
        <is>
          <t>S-131</t>
        </is>
      </c>
      <c r="H8" s="11" t="inlineStr">
        <is>
          <t>ÖRNEK</t>
        </is>
      </c>
    </row>
    <row r="9">
      <c r="A9" s="17" t="n">
        <v>46269</v>
      </c>
      <c r="B9" s="11" t="inlineStr">
        <is>
          <t>KB-002</t>
        </is>
      </c>
      <c r="C9" s="11">
        <f>IF(B9="","",IFERROR(INDEX(Ürünler!$B$5:$B$504,MATCH(B9,Ürünler!$A$5:$A$504,0)),"kod bulunamadı"))</f>
        <v/>
      </c>
      <c r="D9" s="11" t="inlineStr">
        <is>
          <t>Çıkış</t>
        </is>
      </c>
      <c r="E9" s="11" t="n">
        <v>8</v>
      </c>
      <c r="F9" s="12" t="n">
        <v>180</v>
      </c>
      <c r="G9" s="11" t="inlineStr">
        <is>
          <t>S-109</t>
        </is>
      </c>
      <c r="H9" s="11" t="inlineStr">
        <is>
          <t>ÖRNEK</t>
        </is>
      </c>
    </row>
    <row r="10">
      <c r="A10" s="17" t="n">
        <v>46277</v>
      </c>
      <c r="B10" s="11" t="inlineStr">
        <is>
          <t>EP-011</t>
        </is>
      </c>
      <c r="C10" s="11">
        <f>IF(B10="","",IFERROR(INDEX(Ürünler!$B$5:$B$504,MATCH(B10,Ürünler!$A$5:$A$504,0)),"kod bulunamadı"))</f>
        <v/>
      </c>
      <c r="D10" s="11" t="inlineStr">
        <is>
          <t>Çıkış</t>
        </is>
      </c>
      <c r="E10" s="11" t="n">
        <v>3</v>
      </c>
      <c r="F10" s="12" t="n">
        <v>2600</v>
      </c>
      <c r="G10" s="11" t="inlineStr">
        <is>
          <t>SRV-88</t>
        </is>
      </c>
      <c r="H10" s="11" t="inlineStr">
        <is>
          <t>ÖRNEK — serviste kullanıldı</t>
        </is>
      </c>
    </row>
    <row r="11">
      <c r="A11" s="17" t="n">
        <v>46285</v>
      </c>
      <c r="B11" s="11" t="inlineStr">
        <is>
          <t>EP-011</t>
        </is>
      </c>
      <c r="C11" s="11">
        <f>IF(B11="","",IFERROR(INDEX(Ürünler!$B$5:$B$504,MATCH(B11,Ürünler!$A$5:$A$504,0)),"kod bulunamadı"))</f>
        <v/>
      </c>
      <c r="D11" s="11" t="inlineStr">
        <is>
          <t>Çıkış</t>
        </is>
      </c>
      <c r="E11" s="11" t="n">
        <v>1</v>
      </c>
      <c r="F11" s="12" t="n">
        <v>2600</v>
      </c>
      <c r="G11" s="11" t="inlineStr">
        <is>
          <t>SRV-95</t>
        </is>
      </c>
      <c r="H11" s="11" t="inlineStr">
        <is>
          <t>ÖRNEK</t>
        </is>
      </c>
    </row>
    <row r="12">
      <c r="A12" s="17" t="n">
        <v>46286</v>
      </c>
      <c r="B12" s="11" t="inlineStr">
        <is>
          <t>KL-030</t>
        </is>
      </c>
      <c r="C12" s="11">
        <f>IF(B12="","",IFERROR(INDEX(Ürünler!$B$5:$B$504,MATCH(B12,Ürünler!$A$5:$A$504,0)),"kod bulunamadı"))</f>
        <v/>
      </c>
      <c r="D12" s="11" t="inlineStr">
        <is>
          <t>Fire / kayıp</t>
        </is>
      </c>
      <c r="E12" s="11" t="n">
        <v>1</v>
      </c>
      <c r="F12" s="12" t="n">
        <v>30</v>
      </c>
      <c r="G12" s="11" t="n"/>
      <c r="H12" s="11" t="inlineStr">
        <is>
          <t>ÖRNEK — hasarlı</t>
        </is>
      </c>
    </row>
    <row r="13">
      <c r="A13" s="18" t="n"/>
      <c r="B13" s="14" t="n"/>
      <c r="C13" s="14">
        <f>IF(B13="","",IFERROR(INDEX(Ürünler!$B$5:$B$504,MATCH(B13,Ürünler!$A$5:$A$504,0)),"kod bulunamadı"))</f>
        <v/>
      </c>
      <c r="D13" s="14" t="n"/>
      <c r="E13" s="14" t="n"/>
      <c r="F13" s="15" t="n"/>
      <c r="G13" s="14" t="n"/>
      <c r="H13" s="14" t="n"/>
    </row>
    <row r="14">
      <c r="A14" s="18" t="n"/>
      <c r="B14" s="14" t="n"/>
      <c r="C14" s="14">
        <f>IF(B14="","",IFERROR(INDEX(Ürünler!$B$5:$B$504,MATCH(B14,Ürünler!$A$5:$A$504,0)),"kod bulunamadı"))</f>
        <v/>
      </c>
      <c r="D14" s="14" t="n"/>
      <c r="E14" s="14" t="n"/>
      <c r="F14" s="15" t="n"/>
      <c r="G14" s="14" t="n"/>
      <c r="H14" s="14" t="n"/>
    </row>
    <row r="15">
      <c r="A15" s="18" t="n"/>
      <c r="B15" s="14" t="n"/>
      <c r="C15" s="14">
        <f>IF(B15="","",IFERROR(INDEX(Ürünler!$B$5:$B$504,MATCH(B15,Ürünler!$A$5:$A$504,0)),"kod bulunamadı"))</f>
        <v/>
      </c>
      <c r="D15" s="14" t="n"/>
      <c r="E15" s="14" t="n"/>
      <c r="F15" s="15" t="n"/>
      <c r="G15" s="14" t="n"/>
      <c r="H15" s="14" t="n"/>
    </row>
    <row r="16">
      <c r="A16" s="18" t="n"/>
      <c r="B16" s="14" t="n"/>
      <c r="C16" s="14">
        <f>IF(B16="","",IFERROR(INDEX(Ürünler!$B$5:$B$504,MATCH(B16,Ürünler!$A$5:$A$504,0)),"kod bulunamadı"))</f>
        <v/>
      </c>
      <c r="D16" s="14" t="n"/>
      <c r="E16" s="14" t="n"/>
      <c r="F16" s="15" t="n"/>
      <c r="G16" s="14" t="n"/>
      <c r="H16" s="14" t="n"/>
    </row>
    <row r="17">
      <c r="A17" s="18" t="n"/>
      <c r="B17" s="14" t="n"/>
      <c r="C17" s="14">
        <f>IF(B17="","",IFERROR(INDEX(Ürünler!$B$5:$B$504,MATCH(B17,Ürünler!$A$5:$A$504,0)),"kod bulunamadı"))</f>
        <v/>
      </c>
      <c r="D17" s="14" t="n"/>
      <c r="E17" s="14" t="n"/>
      <c r="F17" s="15" t="n"/>
      <c r="G17" s="14" t="n"/>
      <c r="H17" s="14" t="n"/>
    </row>
    <row r="18">
      <c r="A18" s="18" t="n"/>
      <c r="B18" s="14" t="n"/>
      <c r="C18" s="14">
        <f>IF(B18="","",IFERROR(INDEX(Ürünler!$B$5:$B$504,MATCH(B18,Ürünler!$A$5:$A$504,0)),"kod bulunamadı"))</f>
        <v/>
      </c>
      <c r="D18" s="14" t="n"/>
      <c r="E18" s="14" t="n"/>
      <c r="F18" s="15" t="n"/>
      <c r="G18" s="14" t="n"/>
      <c r="H18" s="14" t="n"/>
    </row>
    <row r="19">
      <c r="A19" s="18" t="n"/>
      <c r="B19" s="14" t="n"/>
      <c r="C19" s="14">
        <f>IF(B19="","",IFERROR(INDEX(Ürünler!$B$5:$B$504,MATCH(B19,Ürünler!$A$5:$A$504,0)),"kod bulunamadı"))</f>
        <v/>
      </c>
      <c r="D19" s="14" t="n"/>
      <c r="E19" s="14" t="n"/>
      <c r="F19" s="15" t="n"/>
      <c r="G19" s="14" t="n"/>
      <c r="H19" s="14" t="n"/>
    </row>
    <row r="20">
      <c r="A20" s="18" t="n"/>
      <c r="B20" s="14" t="n"/>
      <c r="C20" s="14">
        <f>IF(B20="","",IFERROR(INDEX(Ürünler!$B$5:$B$504,MATCH(B20,Ürünler!$A$5:$A$504,0)),"kod bulunamadı"))</f>
        <v/>
      </c>
      <c r="D20" s="14" t="n"/>
      <c r="E20" s="14" t="n"/>
      <c r="F20" s="15" t="n"/>
      <c r="G20" s="14" t="n"/>
      <c r="H20" s="14" t="n"/>
    </row>
    <row r="21">
      <c r="A21" s="18" t="n"/>
      <c r="B21" s="14" t="n"/>
      <c r="C21" s="14">
        <f>IF(B21="","",IFERROR(INDEX(Ürünler!$B$5:$B$504,MATCH(B21,Ürünler!$A$5:$A$504,0)),"kod bulunamadı"))</f>
        <v/>
      </c>
      <c r="D21" s="14" t="n"/>
      <c r="E21" s="14" t="n"/>
      <c r="F21" s="15" t="n"/>
      <c r="G21" s="14" t="n"/>
      <c r="H21" s="14" t="n"/>
    </row>
    <row r="22">
      <c r="A22" s="18" t="n"/>
      <c r="B22" s="14" t="n"/>
      <c r="C22" s="14">
        <f>IF(B22="","",IFERROR(INDEX(Ürünler!$B$5:$B$504,MATCH(B22,Ürünler!$A$5:$A$504,0)),"kod bulunamadı"))</f>
        <v/>
      </c>
      <c r="D22" s="14" t="n"/>
      <c r="E22" s="14" t="n"/>
      <c r="F22" s="15" t="n"/>
      <c r="G22" s="14" t="n"/>
      <c r="H22" s="14" t="n"/>
    </row>
    <row r="23">
      <c r="A23" s="18" t="n"/>
      <c r="B23" s="14" t="n"/>
      <c r="C23" s="14">
        <f>IF(B23="","",IFERROR(INDEX(Ürünler!$B$5:$B$504,MATCH(B23,Ürünler!$A$5:$A$504,0)),"kod bulunamadı"))</f>
        <v/>
      </c>
      <c r="D23" s="14" t="n"/>
      <c r="E23" s="14" t="n"/>
      <c r="F23" s="15" t="n"/>
      <c r="G23" s="14" t="n"/>
      <c r="H23" s="14" t="n"/>
    </row>
    <row r="24">
      <c r="A24" s="18" t="n"/>
      <c r="B24" s="14" t="n"/>
      <c r="C24" s="14">
        <f>IF(B24="","",IFERROR(INDEX(Ürünler!$B$5:$B$504,MATCH(B24,Ürünler!$A$5:$A$504,0)),"kod bulunamadı"))</f>
        <v/>
      </c>
      <c r="D24" s="14" t="n"/>
      <c r="E24" s="14" t="n"/>
      <c r="F24" s="15" t="n"/>
      <c r="G24" s="14" t="n"/>
      <c r="H24" s="14" t="n"/>
    </row>
    <row r="25">
      <c r="A25" s="18" t="n"/>
      <c r="B25" s="14" t="n"/>
      <c r="C25" s="14">
        <f>IF(B25="","",IFERROR(INDEX(Ürünler!$B$5:$B$504,MATCH(B25,Ürünler!$A$5:$A$504,0)),"kod bulunamadı"))</f>
        <v/>
      </c>
      <c r="D25" s="14" t="n"/>
      <c r="E25" s="14" t="n"/>
      <c r="F25" s="15" t="n"/>
      <c r="G25" s="14" t="n"/>
      <c r="H25" s="14" t="n"/>
    </row>
    <row r="26">
      <c r="A26" s="18" t="n"/>
      <c r="B26" s="14" t="n"/>
      <c r="C26" s="14">
        <f>IF(B26="","",IFERROR(INDEX(Ürünler!$B$5:$B$504,MATCH(B26,Ürünler!$A$5:$A$504,0)),"kod bulunamadı"))</f>
        <v/>
      </c>
      <c r="D26" s="14" t="n"/>
      <c r="E26" s="14" t="n"/>
      <c r="F26" s="15" t="n"/>
      <c r="G26" s="14" t="n"/>
      <c r="H26" s="14" t="n"/>
    </row>
    <row r="27">
      <c r="A27" s="18" t="n"/>
      <c r="B27" s="14" t="n"/>
      <c r="C27" s="14">
        <f>IF(B27="","",IFERROR(INDEX(Ürünler!$B$5:$B$504,MATCH(B27,Ürünler!$A$5:$A$504,0)),"kod bulunamadı"))</f>
        <v/>
      </c>
      <c r="D27" s="14" t="n"/>
      <c r="E27" s="14" t="n"/>
      <c r="F27" s="15" t="n"/>
      <c r="G27" s="14" t="n"/>
      <c r="H27" s="14" t="n"/>
    </row>
    <row r="28">
      <c r="A28" s="18" t="n"/>
      <c r="B28" s="14" t="n"/>
      <c r="C28" s="14">
        <f>IF(B28="","",IFERROR(INDEX(Ürünler!$B$5:$B$504,MATCH(B28,Ürünler!$A$5:$A$504,0)),"kod bulunamadı"))</f>
        <v/>
      </c>
      <c r="D28" s="14" t="n"/>
      <c r="E28" s="14" t="n"/>
      <c r="F28" s="15" t="n"/>
      <c r="G28" s="14" t="n"/>
      <c r="H28" s="14" t="n"/>
    </row>
    <row r="29">
      <c r="A29" s="18" t="n"/>
      <c r="B29" s="14" t="n"/>
      <c r="C29" s="14">
        <f>IF(B29="","",IFERROR(INDEX(Ürünler!$B$5:$B$504,MATCH(B29,Ürünler!$A$5:$A$504,0)),"kod bulunamadı"))</f>
        <v/>
      </c>
      <c r="D29" s="14" t="n"/>
      <c r="E29" s="14" t="n"/>
      <c r="F29" s="15" t="n"/>
      <c r="G29" s="14" t="n"/>
      <c r="H29" s="14" t="n"/>
    </row>
    <row r="30">
      <c r="A30" s="18" t="n"/>
      <c r="B30" s="14" t="n"/>
      <c r="C30" s="14">
        <f>IF(B30="","",IFERROR(INDEX(Ürünler!$B$5:$B$504,MATCH(B30,Ürünler!$A$5:$A$504,0)),"kod bulunamadı"))</f>
        <v/>
      </c>
      <c r="D30" s="14" t="n"/>
      <c r="E30" s="14" t="n"/>
      <c r="F30" s="15" t="n"/>
      <c r="G30" s="14" t="n"/>
      <c r="H30" s="14" t="n"/>
    </row>
    <row r="31">
      <c r="A31" s="18" t="n"/>
      <c r="B31" s="14" t="n"/>
      <c r="C31" s="14">
        <f>IF(B31="","",IFERROR(INDEX(Ürünler!$B$5:$B$504,MATCH(B31,Ürünler!$A$5:$A$504,0)),"kod bulunamadı"))</f>
        <v/>
      </c>
      <c r="D31" s="14" t="n"/>
      <c r="E31" s="14" t="n"/>
      <c r="F31" s="15" t="n"/>
      <c r="G31" s="14" t="n"/>
      <c r="H31" s="14" t="n"/>
    </row>
    <row r="32">
      <c r="A32" s="18" t="n"/>
      <c r="B32" s="14" t="n"/>
      <c r="C32" s="14">
        <f>IF(B32="","",IFERROR(INDEX(Ürünler!$B$5:$B$504,MATCH(B32,Ürünler!$A$5:$A$504,0)),"kod bulunamadı"))</f>
        <v/>
      </c>
      <c r="D32" s="14" t="n"/>
      <c r="E32" s="14" t="n"/>
      <c r="F32" s="15" t="n"/>
      <c r="G32" s="14" t="n"/>
      <c r="H32" s="14" t="n"/>
    </row>
    <row r="33">
      <c r="A33" s="18" t="n"/>
      <c r="B33" s="14" t="n"/>
      <c r="C33" s="14">
        <f>IF(B33="","",IFERROR(INDEX(Ürünler!$B$5:$B$504,MATCH(B33,Ürünler!$A$5:$A$504,0)),"kod bulunamadı"))</f>
        <v/>
      </c>
      <c r="D33" s="14" t="n"/>
      <c r="E33" s="14" t="n"/>
      <c r="F33" s="15" t="n"/>
      <c r="G33" s="14" t="n"/>
      <c r="H33" s="14" t="n"/>
    </row>
    <row r="34">
      <c r="A34" s="18" t="n"/>
      <c r="B34" s="14" t="n"/>
      <c r="C34" s="14">
        <f>IF(B34="","",IFERROR(INDEX(Ürünler!$B$5:$B$504,MATCH(B34,Ürünler!$A$5:$A$504,0)),"kod bulunamadı"))</f>
        <v/>
      </c>
      <c r="D34" s="14" t="n"/>
      <c r="E34" s="14" t="n"/>
      <c r="F34" s="15" t="n"/>
      <c r="G34" s="14" t="n"/>
      <c r="H34" s="14" t="n"/>
    </row>
    <row r="35">
      <c r="A35" s="18" t="n"/>
      <c r="B35" s="14" t="n"/>
      <c r="C35" s="14">
        <f>IF(B35="","",IFERROR(INDEX(Ürünler!$B$5:$B$504,MATCH(B35,Ürünler!$A$5:$A$504,0)),"kod bulunamadı"))</f>
        <v/>
      </c>
      <c r="D35" s="14" t="n"/>
      <c r="E35" s="14" t="n"/>
      <c r="F35" s="15" t="n"/>
      <c r="G35" s="14" t="n"/>
      <c r="H35" s="14" t="n"/>
    </row>
    <row r="36">
      <c r="A36" s="18" t="n"/>
      <c r="B36" s="14" t="n"/>
      <c r="C36" s="14">
        <f>IF(B36="","",IFERROR(INDEX(Ürünler!$B$5:$B$504,MATCH(B36,Ürünler!$A$5:$A$504,0)),"kod bulunamadı"))</f>
        <v/>
      </c>
      <c r="D36" s="14" t="n"/>
      <c r="E36" s="14" t="n"/>
      <c r="F36" s="15" t="n"/>
      <c r="G36" s="14" t="n"/>
      <c r="H36" s="14" t="n"/>
    </row>
    <row r="37">
      <c r="A37" s="18" t="n"/>
      <c r="B37" s="14" t="n"/>
      <c r="C37" s="14">
        <f>IF(B37="","",IFERROR(INDEX(Ürünler!$B$5:$B$504,MATCH(B37,Ürünler!$A$5:$A$504,0)),"kod bulunamadı"))</f>
        <v/>
      </c>
      <c r="D37" s="14" t="n"/>
      <c r="E37" s="14" t="n"/>
      <c r="F37" s="15" t="n"/>
      <c r="G37" s="14" t="n"/>
      <c r="H37" s="14" t="n"/>
    </row>
    <row r="38">
      <c r="A38" s="18" t="n"/>
      <c r="B38" s="14" t="n"/>
      <c r="C38" s="14">
        <f>IF(B38="","",IFERROR(INDEX(Ürünler!$B$5:$B$504,MATCH(B38,Ürünler!$A$5:$A$504,0)),"kod bulunamadı"))</f>
        <v/>
      </c>
      <c r="D38" s="14" t="n"/>
      <c r="E38" s="14" t="n"/>
      <c r="F38" s="15" t="n"/>
      <c r="G38" s="14" t="n"/>
      <c r="H38" s="14" t="n"/>
    </row>
    <row r="39">
      <c r="A39" s="18" t="n"/>
      <c r="B39" s="14" t="n"/>
      <c r="C39" s="14">
        <f>IF(B39="","",IFERROR(INDEX(Ürünler!$B$5:$B$504,MATCH(B39,Ürünler!$A$5:$A$504,0)),"kod bulunamadı"))</f>
        <v/>
      </c>
      <c r="D39" s="14" t="n"/>
      <c r="E39" s="14" t="n"/>
      <c r="F39" s="15" t="n"/>
      <c r="G39" s="14" t="n"/>
      <c r="H39" s="14" t="n"/>
    </row>
    <row r="40">
      <c r="A40" s="18" t="n"/>
      <c r="B40" s="14" t="n"/>
      <c r="C40" s="14">
        <f>IF(B40="","",IFERROR(INDEX(Ürünler!$B$5:$B$504,MATCH(B40,Ürünler!$A$5:$A$504,0)),"kod bulunamadı"))</f>
        <v/>
      </c>
      <c r="D40" s="14" t="n"/>
      <c r="E40" s="14" t="n"/>
      <c r="F40" s="15" t="n"/>
      <c r="G40" s="14" t="n"/>
      <c r="H40" s="14" t="n"/>
    </row>
    <row r="41">
      <c r="A41" s="18" t="n"/>
      <c r="B41" s="14" t="n"/>
      <c r="C41" s="14">
        <f>IF(B41="","",IFERROR(INDEX(Ürünler!$B$5:$B$504,MATCH(B41,Ürünler!$A$5:$A$504,0)),"kod bulunamadı"))</f>
        <v/>
      </c>
      <c r="D41" s="14" t="n"/>
      <c r="E41" s="14" t="n"/>
      <c r="F41" s="15" t="n"/>
      <c r="G41" s="14" t="n"/>
      <c r="H41" s="14" t="n"/>
    </row>
    <row r="42">
      <c r="A42" s="18" t="n"/>
      <c r="B42" s="14" t="n"/>
      <c r="C42" s="14">
        <f>IF(B42="","",IFERROR(INDEX(Ürünler!$B$5:$B$504,MATCH(B42,Ürünler!$A$5:$A$504,0)),"kod bulunamadı"))</f>
        <v/>
      </c>
      <c r="D42" s="14" t="n"/>
      <c r="E42" s="14" t="n"/>
      <c r="F42" s="15" t="n"/>
      <c r="G42" s="14" t="n"/>
      <c r="H42" s="14" t="n"/>
    </row>
    <row r="43">
      <c r="A43" s="18" t="n"/>
      <c r="B43" s="14" t="n"/>
      <c r="C43" s="14">
        <f>IF(B43="","",IFERROR(INDEX(Ürünler!$B$5:$B$504,MATCH(B43,Ürünler!$A$5:$A$504,0)),"kod bulunamadı"))</f>
        <v/>
      </c>
      <c r="D43" s="14" t="n"/>
      <c r="E43" s="14" t="n"/>
      <c r="F43" s="15" t="n"/>
      <c r="G43" s="14" t="n"/>
      <c r="H43" s="14" t="n"/>
    </row>
    <row r="44">
      <c r="A44" s="18" t="n"/>
      <c r="B44" s="14" t="n"/>
      <c r="C44" s="14">
        <f>IF(B44="","",IFERROR(INDEX(Ürünler!$B$5:$B$504,MATCH(B44,Ürünler!$A$5:$A$504,0)),"kod bulunamadı"))</f>
        <v/>
      </c>
      <c r="D44" s="14" t="n"/>
      <c r="E44" s="14" t="n"/>
      <c r="F44" s="15" t="n"/>
      <c r="G44" s="14" t="n"/>
      <c r="H44" s="14" t="n"/>
    </row>
    <row r="45">
      <c r="A45" s="18" t="n"/>
      <c r="B45" s="14" t="n"/>
      <c r="C45" s="14">
        <f>IF(B45="","",IFERROR(INDEX(Ürünler!$B$5:$B$504,MATCH(B45,Ürünler!$A$5:$A$504,0)),"kod bulunamadı"))</f>
        <v/>
      </c>
      <c r="D45" s="14" t="n"/>
      <c r="E45" s="14" t="n"/>
      <c r="F45" s="15" t="n"/>
      <c r="G45" s="14" t="n"/>
      <c r="H45" s="14" t="n"/>
    </row>
    <row r="46">
      <c r="A46" s="18" t="n"/>
      <c r="B46" s="14" t="n"/>
      <c r="C46" s="14">
        <f>IF(B46="","",IFERROR(INDEX(Ürünler!$B$5:$B$504,MATCH(B46,Ürünler!$A$5:$A$504,0)),"kod bulunamadı"))</f>
        <v/>
      </c>
      <c r="D46" s="14" t="n"/>
      <c r="E46" s="14" t="n"/>
      <c r="F46" s="15" t="n"/>
      <c r="G46" s="14" t="n"/>
      <c r="H46" s="14" t="n"/>
    </row>
    <row r="47">
      <c r="A47" s="18" t="n"/>
      <c r="B47" s="14" t="n"/>
      <c r="C47" s="14">
        <f>IF(B47="","",IFERROR(INDEX(Ürünler!$B$5:$B$504,MATCH(B47,Ürünler!$A$5:$A$504,0)),"kod bulunamadı"))</f>
        <v/>
      </c>
      <c r="D47" s="14" t="n"/>
      <c r="E47" s="14" t="n"/>
      <c r="F47" s="15" t="n"/>
      <c r="G47" s="14" t="n"/>
      <c r="H47" s="14" t="n"/>
    </row>
    <row r="48">
      <c r="A48" s="18" t="n"/>
      <c r="B48" s="14" t="n"/>
      <c r="C48" s="14">
        <f>IF(B48="","",IFERROR(INDEX(Ürünler!$B$5:$B$504,MATCH(B48,Ürünler!$A$5:$A$504,0)),"kod bulunamadı"))</f>
        <v/>
      </c>
      <c r="D48" s="14" t="n"/>
      <c r="E48" s="14" t="n"/>
      <c r="F48" s="15" t="n"/>
      <c r="G48" s="14" t="n"/>
      <c r="H48" s="14" t="n"/>
    </row>
    <row r="49">
      <c r="A49" s="18" t="n"/>
      <c r="B49" s="14" t="n"/>
      <c r="C49" s="14">
        <f>IF(B49="","",IFERROR(INDEX(Ürünler!$B$5:$B$504,MATCH(B49,Ürünler!$A$5:$A$504,0)),"kod bulunamadı"))</f>
        <v/>
      </c>
      <c r="D49" s="14" t="n"/>
      <c r="E49" s="14" t="n"/>
      <c r="F49" s="15" t="n"/>
      <c r="G49" s="14" t="n"/>
      <c r="H49" s="14" t="n"/>
    </row>
    <row r="50">
      <c r="A50" s="18" t="n"/>
      <c r="B50" s="14" t="n"/>
      <c r="C50" s="14">
        <f>IF(B50="","",IFERROR(INDEX(Ürünler!$B$5:$B$504,MATCH(B50,Ürünler!$A$5:$A$504,0)),"kod bulunamadı"))</f>
        <v/>
      </c>
      <c r="D50" s="14" t="n"/>
      <c r="E50" s="14" t="n"/>
      <c r="F50" s="15" t="n"/>
      <c r="G50" s="14" t="n"/>
      <c r="H50" s="14" t="n"/>
    </row>
    <row r="51">
      <c r="A51" s="18" t="n"/>
      <c r="B51" s="14" t="n"/>
      <c r="C51" s="14">
        <f>IF(B51="","",IFERROR(INDEX(Ürünler!$B$5:$B$504,MATCH(B51,Ürünler!$A$5:$A$504,0)),"kod bulunamadı"))</f>
        <v/>
      </c>
      <c r="D51" s="14" t="n"/>
      <c r="E51" s="14" t="n"/>
      <c r="F51" s="15" t="n"/>
      <c r="G51" s="14" t="n"/>
      <c r="H51" s="14" t="n"/>
    </row>
    <row r="52">
      <c r="A52" s="18" t="n"/>
      <c r="B52" s="14" t="n"/>
      <c r="C52" s="14">
        <f>IF(B52="","",IFERROR(INDEX(Ürünler!$B$5:$B$504,MATCH(B52,Ürünler!$A$5:$A$504,0)),"kod bulunamadı"))</f>
        <v/>
      </c>
      <c r="D52" s="14" t="n"/>
      <c r="E52" s="14" t="n"/>
      <c r="F52" s="15" t="n"/>
      <c r="G52" s="14" t="n"/>
      <c r="H52" s="14" t="n"/>
    </row>
    <row r="53">
      <c r="A53" s="18" t="n"/>
      <c r="B53" s="14" t="n"/>
      <c r="C53" s="14">
        <f>IF(B53="","",IFERROR(INDEX(Ürünler!$B$5:$B$504,MATCH(B53,Ürünler!$A$5:$A$504,0)),"kod bulunamadı"))</f>
        <v/>
      </c>
      <c r="D53" s="14" t="n"/>
      <c r="E53" s="14" t="n"/>
      <c r="F53" s="15" t="n"/>
      <c r="G53" s="14" t="n"/>
      <c r="H53" s="14" t="n"/>
    </row>
    <row r="54">
      <c r="A54" s="18" t="n"/>
      <c r="B54" s="14" t="n"/>
      <c r="C54" s="14">
        <f>IF(B54="","",IFERROR(INDEX(Ürünler!$B$5:$B$504,MATCH(B54,Ürünler!$A$5:$A$504,0)),"kod bulunamadı"))</f>
        <v/>
      </c>
      <c r="D54" s="14" t="n"/>
      <c r="E54" s="14" t="n"/>
      <c r="F54" s="15" t="n"/>
      <c r="G54" s="14" t="n"/>
      <c r="H54" s="14" t="n"/>
    </row>
    <row r="55">
      <c r="A55" s="18" t="n"/>
      <c r="B55" s="14" t="n"/>
      <c r="C55" s="14">
        <f>IF(B55="","",IFERROR(INDEX(Ürünler!$B$5:$B$504,MATCH(B55,Ürünler!$A$5:$A$504,0)),"kod bulunamadı"))</f>
        <v/>
      </c>
      <c r="D55" s="14" t="n"/>
      <c r="E55" s="14" t="n"/>
      <c r="F55" s="15" t="n"/>
      <c r="G55" s="14" t="n"/>
      <c r="H55" s="14" t="n"/>
    </row>
    <row r="56">
      <c r="A56" s="18" t="n"/>
      <c r="B56" s="14" t="n"/>
      <c r="C56" s="14">
        <f>IF(B56="","",IFERROR(INDEX(Ürünler!$B$5:$B$504,MATCH(B56,Ürünler!$A$5:$A$504,0)),"kod bulunamadı"))</f>
        <v/>
      </c>
      <c r="D56" s="14" t="n"/>
      <c r="E56" s="14" t="n"/>
      <c r="F56" s="15" t="n"/>
      <c r="G56" s="14" t="n"/>
      <c r="H56" s="14" t="n"/>
    </row>
    <row r="57">
      <c r="A57" s="18" t="n"/>
      <c r="B57" s="14" t="n"/>
      <c r="C57" s="14">
        <f>IF(B57="","",IFERROR(INDEX(Ürünler!$B$5:$B$504,MATCH(B57,Ürünler!$A$5:$A$504,0)),"kod bulunamadı"))</f>
        <v/>
      </c>
      <c r="D57" s="14" t="n"/>
      <c r="E57" s="14" t="n"/>
      <c r="F57" s="15" t="n"/>
      <c r="G57" s="14" t="n"/>
      <c r="H57" s="14" t="n"/>
    </row>
    <row r="58">
      <c r="A58" s="18" t="n"/>
      <c r="B58" s="14" t="n"/>
      <c r="C58" s="14">
        <f>IF(B58="","",IFERROR(INDEX(Ürünler!$B$5:$B$504,MATCH(B58,Ürünler!$A$5:$A$504,0)),"kod bulunamadı"))</f>
        <v/>
      </c>
      <c r="D58" s="14" t="n"/>
      <c r="E58" s="14" t="n"/>
      <c r="F58" s="15" t="n"/>
      <c r="G58" s="14" t="n"/>
      <c r="H58" s="14" t="n"/>
    </row>
    <row r="59">
      <c r="A59" s="18" t="n"/>
      <c r="B59" s="14" t="n"/>
      <c r="C59" s="14">
        <f>IF(B59="","",IFERROR(INDEX(Ürünler!$B$5:$B$504,MATCH(B59,Ürünler!$A$5:$A$504,0)),"kod bulunamadı"))</f>
        <v/>
      </c>
      <c r="D59" s="14" t="n"/>
      <c r="E59" s="14" t="n"/>
      <c r="F59" s="15" t="n"/>
      <c r="G59" s="14" t="n"/>
      <c r="H59" s="14" t="n"/>
    </row>
    <row r="60">
      <c r="A60" s="18" t="n"/>
      <c r="B60" s="14" t="n"/>
      <c r="C60" s="14">
        <f>IF(B60="","",IFERROR(INDEX(Ürünler!$B$5:$B$504,MATCH(B60,Ürünler!$A$5:$A$504,0)),"kod bulunamadı"))</f>
        <v/>
      </c>
      <c r="D60" s="14" t="n"/>
      <c r="E60" s="14" t="n"/>
      <c r="F60" s="15" t="n"/>
      <c r="G60" s="14" t="n"/>
      <c r="H60" s="14" t="n"/>
    </row>
    <row r="61">
      <c r="A61" s="18" t="n"/>
      <c r="B61" s="14" t="n"/>
      <c r="C61" s="14">
        <f>IF(B61="","",IFERROR(INDEX(Ürünler!$B$5:$B$504,MATCH(B61,Ürünler!$A$5:$A$504,0)),"kod bulunamadı"))</f>
        <v/>
      </c>
      <c r="D61" s="14" t="n"/>
      <c r="E61" s="14" t="n"/>
      <c r="F61" s="15" t="n"/>
      <c r="G61" s="14" t="n"/>
      <c r="H61" s="14" t="n"/>
    </row>
    <row r="62">
      <c r="A62" s="18" t="n"/>
      <c r="B62" s="14" t="n"/>
      <c r="C62" s="14">
        <f>IF(B62="","",IFERROR(INDEX(Ürünler!$B$5:$B$504,MATCH(B62,Ürünler!$A$5:$A$504,0)),"kod bulunamadı"))</f>
        <v/>
      </c>
      <c r="D62" s="14" t="n"/>
      <c r="E62" s="14" t="n"/>
      <c r="F62" s="15" t="n"/>
      <c r="G62" s="14" t="n"/>
      <c r="H62" s="14" t="n"/>
    </row>
    <row r="63">
      <c r="A63" s="18" t="n"/>
      <c r="B63" s="14" t="n"/>
      <c r="C63" s="14">
        <f>IF(B63="","",IFERROR(INDEX(Ürünler!$B$5:$B$504,MATCH(B63,Ürünler!$A$5:$A$504,0)),"kod bulunamadı"))</f>
        <v/>
      </c>
      <c r="D63" s="14" t="n"/>
      <c r="E63" s="14" t="n"/>
      <c r="F63" s="15" t="n"/>
      <c r="G63" s="14" t="n"/>
      <c r="H63" s="14" t="n"/>
    </row>
    <row r="64">
      <c r="A64" s="18" t="n"/>
      <c r="B64" s="14" t="n"/>
      <c r="C64" s="14">
        <f>IF(B64="","",IFERROR(INDEX(Ürünler!$B$5:$B$504,MATCH(B64,Ürünler!$A$5:$A$504,0)),"kod bulunamadı"))</f>
        <v/>
      </c>
      <c r="D64" s="14" t="n"/>
      <c r="E64" s="14" t="n"/>
      <c r="F64" s="15" t="n"/>
      <c r="G64" s="14" t="n"/>
      <c r="H64" s="14" t="n"/>
    </row>
    <row r="65">
      <c r="A65" s="18" t="n"/>
      <c r="B65" s="14" t="n"/>
      <c r="C65" s="14">
        <f>IF(B65="","",IFERROR(INDEX(Ürünler!$B$5:$B$504,MATCH(B65,Ürünler!$A$5:$A$504,0)),"kod bulunamadı"))</f>
        <v/>
      </c>
      <c r="D65" s="14" t="n"/>
      <c r="E65" s="14" t="n"/>
      <c r="F65" s="15" t="n"/>
      <c r="G65" s="14" t="n"/>
      <c r="H65" s="14" t="n"/>
    </row>
    <row r="66">
      <c r="A66" s="18" t="n"/>
      <c r="B66" s="14" t="n"/>
      <c r="C66" s="14">
        <f>IF(B66="","",IFERROR(INDEX(Ürünler!$B$5:$B$504,MATCH(B66,Ürünler!$A$5:$A$504,0)),"kod bulunamadı"))</f>
        <v/>
      </c>
      <c r="D66" s="14" t="n"/>
      <c r="E66" s="14" t="n"/>
      <c r="F66" s="15" t="n"/>
      <c r="G66" s="14" t="n"/>
      <c r="H66" s="14" t="n"/>
    </row>
    <row r="67">
      <c r="A67" s="18" t="n"/>
      <c r="B67" s="14" t="n"/>
      <c r="C67" s="14">
        <f>IF(B67="","",IFERROR(INDEX(Ürünler!$B$5:$B$504,MATCH(B67,Ürünler!$A$5:$A$504,0)),"kod bulunamadı"))</f>
        <v/>
      </c>
      <c r="D67" s="14" t="n"/>
      <c r="E67" s="14" t="n"/>
      <c r="F67" s="15" t="n"/>
      <c r="G67" s="14" t="n"/>
      <c r="H67" s="14" t="n"/>
    </row>
    <row r="68">
      <c r="A68" s="18" t="n"/>
      <c r="B68" s="14" t="n"/>
      <c r="C68" s="14">
        <f>IF(B68="","",IFERROR(INDEX(Ürünler!$B$5:$B$504,MATCH(B68,Ürünler!$A$5:$A$504,0)),"kod bulunamadı"))</f>
        <v/>
      </c>
      <c r="D68" s="14" t="n"/>
      <c r="E68" s="14" t="n"/>
      <c r="F68" s="15" t="n"/>
      <c r="G68" s="14" t="n"/>
      <c r="H68" s="14" t="n"/>
    </row>
    <row r="69">
      <c r="A69" s="18" t="n"/>
      <c r="B69" s="14" t="n"/>
      <c r="C69" s="14">
        <f>IF(B69="","",IFERROR(INDEX(Ürünler!$B$5:$B$504,MATCH(B69,Ürünler!$A$5:$A$504,0)),"kod bulunamadı"))</f>
        <v/>
      </c>
      <c r="D69" s="14" t="n"/>
      <c r="E69" s="14" t="n"/>
      <c r="F69" s="15" t="n"/>
      <c r="G69" s="14" t="n"/>
      <c r="H69" s="14" t="n"/>
    </row>
    <row r="70">
      <c r="A70" s="18" t="n"/>
      <c r="B70" s="14" t="n"/>
      <c r="C70" s="14">
        <f>IF(B70="","",IFERROR(INDEX(Ürünler!$B$5:$B$504,MATCH(B70,Ürünler!$A$5:$A$504,0)),"kod bulunamadı"))</f>
        <v/>
      </c>
      <c r="D70" s="14" t="n"/>
      <c r="E70" s="14" t="n"/>
      <c r="F70" s="15" t="n"/>
      <c r="G70" s="14" t="n"/>
      <c r="H70" s="14" t="n"/>
    </row>
    <row r="71">
      <c r="A71" s="18" t="n"/>
      <c r="B71" s="14" t="n"/>
      <c r="C71" s="14">
        <f>IF(B71="","",IFERROR(INDEX(Ürünler!$B$5:$B$504,MATCH(B71,Ürünler!$A$5:$A$504,0)),"kod bulunamadı"))</f>
        <v/>
      </c>
      <c r="D71" s="14" t="n"/>
      <c r="E71" s="14" t="n"/>
      <c r="F71" s="15" t="n"/>
      <c r="G71" s="14" t="n"/>
      <c r="H71" s="14" t="n"/>
    </row>
    <row r="72">
      <c r="A72" s="18" t="n"/>
      <c r="B72" s="14" t="n"/>
      <c r="C72" s="14">
        <f>IF(B72="","",IFERROR(INDEX(Ürünler!$B$5:$B$504,MATCH(B72,Ürünler!$A$5:$A$504,0)),"kod bulunamadı"))</f>
        <v/>
      </c>
      <c r="D72" s="14" t="n"/>
      <c r="E72" s="14" t="n"/>
      <c r="F72" s="15" t="n"/>
      <c r="G72" s="14" t="n"/>
      <c r="H72" s="14" t="n"/>
    </row>
    <row r="73">
      <c r="A73" s="18" t="n"/>
      <c r="B73" s="14" t="n"/>
      <c r="C73" s="14">
        <f>IF(B73="","",IFERROR(INDEX(Ürünler!$B$5:$B$504,MATCH(B73,Ürünler!$A$5:$A$504,0)),"kod bulunamadı"))</f>
        <v/>
      </c>
      <c r="D73" s="14" t="n"/>
      <c r="E73" s="14" t="n"/>
      <c r="F73" s="15" t="n"/>
      <c r="G73" s="14" t="n"/>
      <c r="H73" s="14" t="n"/>
    </row>
    <row r="74">
      <c r="A74" s="18" t="n"/>
      <c r="B74" s="14" t="n"/>
      <c r="C74" s="14">
        <f>IF(B74="","",IFERROR(INDEX(Ürünler!$B$5:$B$504,MATCH(B74,Ürünler!$A$5:$A$504,0)),"kod bulunamadı"))</f>
        <v/>
      </c>
      <c r="D74" s="14" t="n"/>
      <c r="E74" s="14" t="n"/>
      <c r="F74" s="15" t="n"/>
      <c r="G74" s="14" t="n"/>
      <c r="H74" s="14" t="n"/>
    </row>
    <row r="75">
      <c r="A75" s="18" t="n"/>
      <c r="B75" s="14" t="n"/>
      <c r="C75" s="14">
        <f>IF(B75="","",IFERROR(INDEX(Ürünler!$B$5:$B$504,MATCH(B75,Ürünler!$A$5:$A$504,0)),"kod bulunamadı"))</f>
        <v/>
      </c>
      <c r="D75" s="14" t="n"/>
      <c r="E75" s="14" t="n"/>
      <c r="F75" s="15" t="n"/>
      <c r="G75" s="14" t="n"/>
      <c r="H75" s="14" t="n"/>
    </row>
    <row r="76">
      <c r="A76" s="18" t="n"/>
      <c r="B76" s="14" t="n"/>
      <c r="C76" s="14">
        <f>IF(B76="","",IFERROR(INDEX(Ürünler!$B$5:$B$504,MATCH(B76,Ürünler!$A$5:$A$504,0)),"kod bulunamadı"))</f>
        <v/>
      </c>
      <c r="D76" s="14" t="n"/>
      <c r="E76" s="14" t="n"/>
      <c r="F76" s="15" t="n"/>
      <c r="G76" s="14" t="n"/>
      <c r="H76" s="14" t="n"/>
    </row>
    <row r="77">
      <c r="A77" s="18" t="n"/>
      <c r="B77" s="14" t="n"/>
      <c r="C77" s="14">
        <f>IF(B77="","",IFERROR(INDEX(Ürünler!$B$5:$B$504,MATCH(B77,Ürünler!$A$5:$A$504,0)),"kod bulunamadı"))</f>
        <v/>
      </c>
      <c r="D77" s="14" t="n"/>
      <c r="E77" s="14" t="n"/>
      <c r="F77" s="15" t="n"/>
      <c r="G77" s="14" t="n"/>
      <c r="H77" s="14" t="n"/>
    </row>
    <row r="78">
      <c r="A78" s="18" t="n"/>
      <c r="B78" s="14" t="n"/>
      <c r="C78" s="14">
        <f>IF(B78="","",IFERROR(INDEX(Ürünler!$B$5:$B$504,MATCH(B78,Ürünler!$A$5:$A$504,0)),"kod bulunamadı"))</f>
        <v/>
      </c>
      <c r="D78" s="14" t="n"/>
      <c r="E78" s="14" t="n"/>
      <c r="F78" s="15" t="n"/>
      <c r="G78" s="14" t="n"/>
      <c r="H78" s="14" t="n"/>
    </row>
    <row r="79">
      <c r="A79" s="18" t="n"/>
      <c r="B79" s="14" t="n"/>
      <c r="C79" s="14">
        <f>IF(B79="","",IFERROR(INDEX(Ürünler!$B$5:$B$504,MATCH(B79,Ürünler!$A$5:$A$504,0)),"kod bulunamadı"))</f>
        <v/>
      </c>
      <c r="D79" s="14" t="n"/>
      <c r="E79" s="14" t="n"/>
      <c r="F79" s="15" t="n"/>
      <c r="G79" s="14" t="n"/>
      <c r="H79" s="14" t="n"/>
    </row>
    <row r="80">
      <c r="A80" s="18" t="n"/>
      <c r="B80" s="14" t="n"/>
      <c r="C80" s="14">
        <f>IF(B80="","",IFERROR(INDEX(Ürünler!$B$5:$B$504,MATCH(B80,Ürünler!$A$5:$A$504,0)),"kod bulunamadı"))</f>
        <v/>
      </c>
      <c r="D80" s="14" t="n"/>
      <c r="E80" s="14" t="n"/>
      <c r="F80" s="15" t="n"/>
      <c r="G80" s="14" t="n"/>
      <c r="H80" s="14" t="n"/>
    </row>
    <row r="81">
      <c r="A81" s="18" t="n"/>
      <c r="B81" s="14" t="n"/>
      <c r="C81" s="14">
        <f>IF(B81="","",IFERROR(INDEX(Ürünler!$B$5:$B$504,MATCH(B81,Ürünler!$A$5:$A$504,0)),"kod bulunamadı"))</f>
        <v/>
      </c>
      <c r="D81" s="14" t="n"/>
      <c r="E81" s="14" t="n"/>
      <c r="F81" s="15" t="n"/>
      <c r="G81" s="14" t="n"/>
      <c r="H81" s="14" t="n"/>
    </row>
    <row r="82">
      <c r="A82" s="18" t="n"/>
      <c r="B82" s="14" t="n"/>
      <c r="C82" s="14">
        <f>IF(B82="","",IFERROR(INDEX(Ürünler!$B$5:$B$504,MATCH(B82,Ürünler!$A$5:$A$504,0)),"kod bulunamadı"))</f>
        <v/>
      </c>
      <c r="D82" s="14" t="n"/>
      <c r="E82" s="14" t="n"/>
      <c r="F82" s="15" t="n"/>
      <c r="G82" s="14" t="n"/>
      <c r="H82" s="14" t="n"/>
    </row>
    <row r="83">
      <c r="A83" s="18" t="n"/>
      <c r="B83" s="14" t="n"/>
      <c r="C83" s="14">
        <f>IF(B83="","",IFERROR(INDEX(Ürünler!$B$5:$B$504,MATCH(B83,Ürünler!$A$5:$A$504,0)),"kod bulunamadı"))</f>
        <v/>
      </c>
      <c r="D83" s="14" t="n"/>
      <c r="E83" s="14" t="n"/>
      <c r="F83" s="15" t="n"/>
      <c r="G83" s="14" t="n"/>
      <c r="H83" s="14" t="n"/>
    </row>
    <row r="84">
      <c r="A84" s="18" t="n"/>
      <c r="B84" s="14" t="n"/>
      <c r="C84" s="14">
        <f>IF(B84="","",IFERROR(INDEX(Ürünler!$B$5:$B$504,MATCH(B84,Ürünler!$A$5:$A$504,0)),"kod bulunamadı"))</f>
        <v/>
      </c>
      <c r="D84" s="14" t="n"/>
      <c r="E84" s="14" t="n"/>
      <c r="F84" s="15" t="n"/>
      <c r="G84" s="14" t="n"/>
      <c r="H84" s="14" t="n"/>
    </row>
    <row r="85">
      <c r="A85" s="18" t="n"/>
      <c r="B85" s="14" t="n"/>
      <c r="C85" s="14">
        <f>IF(B85="","",IFERROR(INDEX(Ürünler!$B$5:$B$504,MATCH(B85,Ürünler!$A$5:$A$504,0)),"kod bulunamadı"))</f>
        <v/>
      </c>
      <c r="D85" s="14" t="n"/>
      <c r="E85" s="14" t="n"/>
      <c r="F85" s="15" t="n"/>
      <c r="G85" s="14" t="n"/>
      <c r="H85" s="14" t="n"/>
    </row>
    <row r="86">
      <c r="A86" s="18" t="n"/>
      <c r="B86" s="14" t="n"/>
      <c r="C86" s="14">
        <f>IF(B86="","",IFERROR(INDEX(Ürünler!$B$5:$B$504,MATCH(B86,Ürünler!$A$5:$A$504,0)),"kod bulunamadı"))</f>
        <v/>
      </c>
      <c r="D86" s="14" t="n"/>
      <c r="E86" s="14" t="n"/>
      <c r="F86" s="15" t="n"/>
      <c r="G86" s="14" t="n"/>
      <c r="H86" s="14" t="n"/>
    </row>
    <row r="87">
      <c r="A87" s="18" t="n"/>
      <c r="B87" s="14" t="n"/>
      <c r="C87" s="14">
        <f>IF(B87="","",IFERROR(INDEX(Ürünler!$B$5:$B$504,MATCH(B87,Ürünler!$A$5:$A$504,0)),"kod bulunamadı"))</f>
        <v/>
      </c>
      <c r="D87" s="14" t="n"/>
      <c r="E87" s="14" t="n"/>
      <c r="F87" s="15" t="n"/>
      <c r="G87" s="14" t="n"/>
      <c r="H87" s="14" t="n"/>
    </row>
    <row r="88">
      <c r="A88" s="18" t="n"/>
      <c r="B88" s="14" t="n"/>
      <c r="C88" s="14">
        <f>IF(B88="","",IFERROR(INDEX(Ürünler!$B$5:$B$504,MATCH(B88,Ürünler!$A$5:$A$504,0)),"kod bulunamadı"))</f>
        <v/>
      </c>
      <c r="D88" s="14" t="n"/>
      <c r="E88" s="14" t="n"/>
      <c r="F88" s="15" t="n"/>
      <c r="G88" s="14" t="n"/>
      <c r="H88" s="14" t="n"/>
    </row>
    <row r="89">
      <c r="A89" s="18" t="n"/>
      <c r="B89" s="14" t="n"/>
      <c r="C89" s="14">
        <f>IF(B89="","",IFERROR(INDEX(Ürünler!$B$5:$B$504,MATCH(B89,Ürünler!$A$5:$A$504,0)),"kod bulunamadı"))</f>
        <v/>
      </c>
      <c r="D89" s="14" t="n"/>
      <c r="E89" s="14" t="n"/>
      <c r="F89" s="15" t="n"/>
      <c r="G89" s="14" t="n"/>
      <c r="H89" s="14" t="n"/>
    </row>
    <row r="90">
      <c r="A90" s="18" t="n"/>
      <c r="B90" s="14" t="n"/>
      <c r="C90" s="14">
        <f>IF(B90="","",IFERROR(INDEX(Ürünler!$B$5:$B$504,MATCH(B90,Ürünler!$A$5:$A$504,0)),"kod bulunamadı"))</f>
        <v/>
      </c>
      <c r="D90" s="14" t="n"/>
      <c r="E90" s="14" t="n"/>
      <c r="F90" s="15" t="n"/>
      <c r="G90" s="14" t="n"/>
      <c r="H90" s="14" t="n"/>
    </row>
    <row r="91">
      <c r="A91" s="18" t="n"/>
      <c r="B91" s="14" t="n"/>
      <c r="C91" s="14">
        <f>IF(B91="","",IFERROR(INDEX(Ürünler!$B$5:$B$504,MATCH(B91,Ürünler!$A$5:$A$504,0)),"kod bulunamadı"))</f>
        <v/>
      </c>
      <c r="D91" s="14" t="n"/>
      <c r="E91" s="14" t="n"/>
      <c r="F91" s="15" t="n"/>
      <c r="G91" s="14" t="n"/>
      <c r="H91" s="14" t="n"/>
    </row>
    <row r="92">
      <c r="A92" s="18" t="n"/>
      <c r="B92" s="14" t="n"/>
      <c r="C92" s="14">
        <f>IF(B92="","",IFERROR(INDEX(Ürünler!$B$5:$B$504,MATCH(B92,Ürünler!$A$5:$A$504,0)),"kod bulunamadı"))</f>
        <v/>
      </c>
      <c r="D92" s="14" t="n"/>
      <c r="E92" s="14" t="n"/>
      <c r="F92" s="15" t="n"/>
      <c r="G92" s="14" t="n"/>
      <c r="H92" s="14" t="n"/>
    </row>
    <row r="93">
      <c r="A93" s="18" t="n"/>
      <c r="B93" s="14" t="n"/>
      <c r="C93" s="14">
        <f>IF(B93="","",IFERROR(INDEX(Ürünler!$B$5:$B$504,MATCH(B93,Ürünler!$A$5:$A$504,0)),"kod bulunamadı"))</f>
        <v/>
      </c>
      <c r="D93" s="14" t="n"/>
      <c r="E93" s="14" t="n"/>
      <c r="F93" s="15" t="n"/>
      <c r="G93" s="14" t="n"/>
      <c r="H93" s="14" t="n"/>
    </row>
    <row r="94">
      <c r="A94" s="18" t="n"/>
      <c r="B94" s="14" t="n"/>
      <c r="C94" s="14">
        <f>IF(B94="","",IFERROR(INDEX(Ürünler!$B$5:$B$504,MATCH(B94,Ürünler!$A$5:$A$504,0)),"kod bulunamadı"))</f>
        <v/>
      </c>
      <c r="D94" s="14" t="n"/>
      <c r="E94" s="14" t="n"/>
      <c r="F94" s="15" t="n"/>
      <c r="G94" s="14" t="n"/>
      <c r="H94" s="14" t="n"/>
    </row>
    <row r="95">
      <c r="A95" s="18" t="n"/>
      <c r="B95" s="14" t="n"/>
      <c r="C95" s="14">
        <f>IF(B95="","",IFERROR(INDEX(Ürünler!$B$5:$B$504,MATCH(B95,Ürünler!$A$5:$A$504,0)),"kod bulunamadı"))</f>
        <v/>
      </c>
      <c r="D95" s="14" t="n"/>
      <c r="E95" s="14" t="n"/>
      <c r="F95" s="15" t="n"/>
      <c r="G95" s="14" t="n"/>
      <c r="H95" s="14" t="n"/>
    </row>
    <row r="96">
      <c r="A96" s="18" t="n"/>
      <c r="B96" s="14" t="n"/>
      <c r="C96" s="14">
        <f>IF(B96="","",IFERROR(INDEX(Ürünler!$B$5:$B$504,MATCH(B96,Ürünler!$A$5:$A$504,0)),"kod bulunamadı"))</f>
        <v/>
      </c>
      <c r="D96" s="14" t="n"/>
      <c r="E96" s="14" t="n"/>
      <c r="F96" s="15" t="n"/>
      <c r="G96" s="14" t="n"/>
      <c r="H96" s="14" t="n"/>
    </row>
    <row r="97">
      <c r="A97" s="18" t="n"/>
      <c r="B97" s="14" t="n"/>
      <c r="C97" s="14">
        <f>IF(B97="","",IFERROR(INDEX(Ürünler!$B$5:$B$504,MATCH(B97,Ürünler!$A$5:$A$504,0)),"kod bulunamadı"))</f>
        <v/>
      </c>
      <c r="D97" s="14" t="n"/>
      <c r="E97" s="14" t="n"/>
      <c r="F97" s="15" t="n"/>
      <c r="G97" s="14" t="n"/>
      <c r="H97" s="14" t="n"/>
    </row>
    <row r="98">
      <c r="A98" s="18" t="n"/>
      <c r="B98" s="14" t="n"/>
      <c r="C98" s="14">
        <f>IF(B98="","",IFERROR(INDEX(Ürünler!$B$5:$B$504,MATCH(B98,Ürünler!$A$5:$A$504,0)),"kod bulunamadı"))</f>
        <v/>
      </c>
      <c r="D98" s="14" t="n"/>
      <c r="E98" s="14" t="n"/>
      <c r="F98" s="15" t="n"/>
      <c r="G98" s="14" t="n"/>
      <c r="H98" s="14" t="n"/>
    </row>
    <row r="99">
      <c r="A99" s="18" t="n"/>
      <c r="B99" s="14" t="n"/>
      <c r="C99" s="14">
        <f>IF(B99="","",IFERROR(INDEX(Ürünler!$B$5:$B$504,MATCH(B99,Ürünler!$A$5:$A$504,0)),"kod bulunamadı"))</f>
        <v/>
      </c>
      <c r="D99" s="14" t="n"/>
      <c r="E99" s="14" t="n"/>
      <c r="F99" s="15" t="n"/>
      <c r="G99" s="14" t="n"/>
      <c r="H99" s="14" t="n"/>
    </row>
    <row r="100">
      <c r="A100" s="18" t="n"/>
      <c r="B100" s="14" t="n"/>
      <c r="C100" s="14">
        <f>IF(B100="","",IFERROR(INDEX(Ürünler!$B$5:$B$504,MATCH(B100,Ürünler!$A$5:$A$504,0)),"kod bulunamadı"))</f>
        <v/>
      </c>
      <c r="D100" s="14" t="n"/>
      <c r="E100" s="14" t="n"/>
      <c r="F100" s="15" t="n"/>
      <c r="G100" s="14" t="n"/>
      <c r="H100" s="14" t="n"/>
    </row>
    <row r="101">
      <c r="A101" s="18" t="n"/>
      <c r="B101" s="14" t="n"/>
      <c r="C101" s="14">
        <f>IF(B101="","",IFERROR(INDEX(Ürünler!$B$5:$B$504,MATCH(B101,Ürünler!$A$5:$A$504,0)),"kod bulunamadı"))</f>
        <v/>
      </c>
      <c r="D101" s="14" t="n"/>
      <c r="E101" s="14" t="n"/>
      <c r="F101" s="15" t="n"/>
      <c r="G101" s="14" t="n"/>
      <c r="H101" s="14" t="n"/>
    </row>
    <row r="102">
      <c r="A102" s="18" t="n"/>
      <c r="B102" s="14" t="n"/>
      <c r="C102" s="14">
        <f>IF(B102="","",IFERROR(INDEX(Ürünler!$B$5:$B$504,MATCH(B102,Ürünler!$A$5:$A$504,0)),"kod bulunamadı"))</f>
        <v/>
      </c>
      <c r="D102" s="14" t="n"/>
      <c r="E102" s="14" t="n"/>
      <c r="F102" s="15" t="n"/>
      <c r="G102" s="14" t="n"/>
      <c r="H102" s="14" t="n"/>
    </row>
    <row r="103">
      <c r="A103" s="18" t="n"/>
      <c r="B103" s="14" t="n"/>
      <c r="C103" s="14">
        <f>IF(B103="","",IFERROR(INDEX(Ürünler!$B$5:$B$504,MATCH(B103,Ürünler!$A$5:$A$504,0)),"kod bulunamadı"))</f>
        <v/>
      </c>
      <c r="D103" s="14" t="n"/>
      <c r="E103" s="14" t="n"/>
      <c r="F103" s="15" t="n"/>
      <c r="G103" s="14" t="n"/>
      <c r="H103" s="14" t="n"/>
    </row>
    <row r="104">
      <c r="A104" s="18" t="n"/>
      <c r="B104" s="14" t="n"/>
      <c r="C104" s="14">
        <f>IF(B104="","",IFERROR(INDEX(Ürünler!$B$5:$B$504,MATCH(B104,Ürünler!$A$5:$A$504,0)),"kod bulunamadı"))</f>
        <v/>
      </c>
      <c r="D104" s="14" t="n"/>
      <c r="E104" s="14" t="n"/>
      <c r="F104" s="15" t="n"/>
      <c r="G104" s="14" t="n"/>
      <c r="H104" s="14" t="n"/>
    </row>
    <row r="105">
      <c r="A105" s="18" t="n"/>
      <c r="B105" s="14" t="n"/>
      <c r="C105" s="14">
        <f>IF(B105="","",IFERROR(INDEX(Ürünler!$B$5:$B$504,MATCH(B105,Ürünler!$A$5:$A$504,0)),"kod bulunamadı"))</f>
        <v/>
      </c>
      <c r="D105" s="14" t="n"/>
      <c r="E105" s="14" t="n"/>
      <c r="F105" s="15" t="n"/>
      <c r="G105" s="14" t="n"/>
      <c r="H105" s="14" t="n"/>
    </row>
    <row r="106">
      <c r="A106" s="18" t="n"/>
      <c r="B106" s="14" t="n"/>
      <c r="C106" s="14">
        <f>IF(B106="","",IFERROR(INDEX(Ürünler!$B$5:$B$504,MATCH(B106,Ürünler!$A$5:$A$504,0)),"kod bulunamadı"))</f>
        <v/>
      </c>
      <c r="D106" s="14" t="n"/>
      <c r="E106" s="14" t="n"/>
      <c r="F106" s="15" t="n"/>
      <c r="G106" s="14" t="n"/>
      <c r="H106" s="14" t="n"/>
    </row>
    <row r="107">
      <c r="A107" s="18" t="n"/>
      <c r="B107" s="14" t="n"/>
      <c r="C107" s="14">
        <f>IF(B107="","",IFERROR(INDEX(Ürünler!$B$5:$B$504,MATCH(B107,Ürünler!$A$5:$A$504,0)),"kod bulunamadı"))</f>
        <v/>
      </c>
      <c r="D107" s="14" t="n"/>
      <c r="E107" s="14" t="n"/>
      <c r="F107" s="15" t="n"/>
      <c r="G107" s="14" t="n"/>
      <c r="H107" s="14" t="n"/>
    </row>
    <row r="108">
      <c r="A108" s="18" t="n"/>
      <c r="B108" s="14" t="n"/>
      <c r="C108" s="14">
        <f>IF(B108="","",IFERROR(INDEX(Ürünler!$B$5:$B$504,MATCH(B108,Ürünler!$A$5:$A$504,0)),"kod bulunamadı"))</f>
        <v/>
      </c>
      <c r="D108" s="14" t="n"/>
      <c r="E108" s="14" t="n"/>
      <c r="F108" s="15" t="n"/>
      <c r="G108" s="14" t="n"/>
      <c r="H108" s="14" t="n"/>
    </row>
    <row r="109">
      <c r="A109" s="18" t="n"/>
      <c r="B109" s="14" t="n"/>
      <c r="C109" s="14">
        <f>IF(B109="","",IFERROR(INDEX(Ürünler!$B$5:$B$504,MATCH(B109,Ürünler!$A$5:$A$504,0)),"kod bulunamadı"))</f>
        <v/>
      </c>
      <c r="D109" s="14" t="n"/>
      <c r="E109" s="14" t="n"/>
      <c r="F109" s="15" t="n"/>
      <c r="G109" s="14" t="n"/>
      <c r="H109" s="14" t="n"/>
    </row>
    <row r="110">
      <c r="A110" s="18" t="n"/>
      <c r="B110" s="14" t="n"/>
      <c r="C110" s="14">
        <f>IF(B110="","",IFERROR(INDEX(Ürünler!$B$5:$B$504,MATCH(B110,Ürünler!$A$5:$A$504,0)),"kod bulunamadı"))</f>
        <v/>
      </c>
      <c r="D110" s="14" t="n"/>
      <c r="E110" s="14" t="n"/>
      <c r="F110" s="15" t="n"/>
      <c r="G110" s="14" t="n"/>
      <c r="H110" s="14" t="n"/>
    </row>
    <row r="111">
      <c r="A111" s="18" t="n"/>
      <c r="B111" s="14" t="n"/>
      <c r="C111" s="14">
        <f>IF(B111="","",IFERROR(INDEX(Ürünler!$B$5:$B$504,MATCH(B111,Ürünler!$A$5:$A$504,0)),"kod bulunamadı"))</f>
        <v/>
      </c>
      <c r="D111" s="14" t="n"/>
      <c r="E111" s="14" t="n"/>
      <c r="F111" s="15" t="n"/>
      <c r="G111" s="14" t="n"/>
      <c r="H111" s="14" t="n"/>
    </row>
    <row r="112">
      <c r="A112" s="18" t="n"/>
      <c r="B112" s="14" t="n"/>
      <c r="C112" s="14">
        <f>IF(B112="","",IFERROR(INDEX(Ürünler!$B$5:$B$504,MATCH(B112,Ürünler!$A$5:$A$504,0)),"kod bulunamadı"))</f>
        <v/>
      </c>
      <c r="D112" s="14" t="n"/>
      <c r="E112" s="14" t="n"/>
      <c r="F112" s="15" t="n"/>
      <c r="G112" s="14" t="n"/>
      <c r="H112" s="14" t="n"/>
    </row>
    <row r="113">
      <c r="A113" s="18" t="n"/>
      <c r="B113" s="14" t="n"/>
      <c r="C113" s="14">
        <f>IF(B113="","",IFERROR(INDEX(Ürünler!$B$5:$B$504,MATCH(B113,Ürünler!$A$5:$A$504,0)),"kod bulunamadı"))</f>
        <v/>
      </c>
      <c r="D113" s="14" t="n"/>
      <c r="E113" s="14" t="n"/>
      <c r="F113" s="15" t="n"/>
      <c r="G113" s="14" t="n"/>
      <c r="H113" s="14" t="n"/>
    </row>
    <row r="114">
      <c r="A114" s="18" t="n"/>
      <c r="B114" s="14" t="n"/>
      <c r="C114" s="14">
        <f>IF(B114="","",IFERROR(INDEX(Ürünler!$B$5:$B$504,MATCH(B114,Ürünler!$A$5:$A$504,0)),"kod bulunamadı"))</f>
        <v/>
      </c>
      <c r="D114" s="14" t="n"/>
      <c r="E114" s="14" t="n"/>
      <c r="F114" s="15" t="n"/>
      <c r="G114" s="14" t="n"/>
      <c r="H114" s="14" t="n"/>
    </row>
    <row r="115">
      <c r="A115" s="18" t="n"/>
      <c r="B115" s="14" t="n"/>
      <c r="C115" s="14">
        <f>IF(B115="","",IFERROR(INDEX(Ürünler!$B$5:$B$504,MATCH(B115,Ürünler!$A$5:$A$504,0)),"kod bulunamadı"))</f>
        <v/>
      </c>
      <c r="D115" s="14" t="n"/>
      <c r="E115" s="14" t="n"/>
      <c r="F115" s="15" t="n"/>
      <c r="G115" s="14" t="n"/>
      <c r="H115" s="14" t="n"/>
    </row>
    <row r="116">
      <c r="A116" s="18" t="n"/>
      <c r="B116" s="14" t="n"/>
      <c r="C116" s="14">
        <f>IF(B116="","",IFERROR(INDEX(Ürünler!$B$5:$B$504,MATCH(B116,Ürünler!$A$5:$A$504,0)),"kod bulunamadı"))</f>
        <v/>
      </c>
      <c r="D116" s="14" t="n"/>
      <c r="E116" s="14" t="n"/>
      <c r="F116" s="15" t="n"/>
      <c r="G116" s="14" t="n"/>
      <c r="H116" s="14" t="n"/>
    </row>
    <row r="117">
      <c r="A117" s="18" t="n"/>
      <c r="B117" s="14" t="n"/>
      <c r="C117" s="14">
        <f>IF(B117="","",IFERROR(INDEX(Ürünler!$B$5:$B$504,MATCH(B117,Ürünler!$A$5:$A$504,0)),"kod bulunamadı"))</f>
        <v/>
      </c>
      <c r="D117" s="14" t="n"/>
      <c r="E117" s="14" t="n"/>
      <c r="F117" s="15" t="n"/>
      <c r="G117" s="14" t="n"/>
      <c r="H117" s="14" t="n"/>
    </row>
    <row r="118">
      <c r="A118" s="18" t="n"/>
      <c r="B118" s="14" t="n"/>
      <c r="C118" s="14">
        <f>IF(B118="","",IFERROR(INDEX(Ürünler!$B$5:$B$504,MATCH(B118,Ürünler!$A$5:$A$504,0)),"kod bulunamadı"))</f>
        <v/>
      </c>
      <c r="D118" s="14" t="n"/>
      <c r="E118" s="14" t="n"/>
      <c r="F118" s="15" t="n"/>
      <c r="G118" s="14" t="n"/>
      <c r="H118" s="14" t="n"/>
    </row>
    <row r="119">
      <c r="A119" s="18" t="n"/>
      <c r="B119" s="14" t="n"/>
      <c r="C119" s="14">
        <f>IF(B119="","",IFERROR(INDEX(Ürünler!$B$5:$B$504,MATCH(B119,Ürünler!$A$5:$A$504,0)),"kod bulunamadı"))</f>
        <v/>
      </c>
      <c r="D119" s="14" t="n"/>
      <c r="E119" s="14" t="n"/>
      <c r="F119" s="15" t="n"/>
      <c r="G119" s="14" t="n"/>
      <c r="H119" s="14" t="n"/>
    </row>
    <row r="120">
      <c r="A120" s="18" t="n"/>
      <c r="B120" s="14" t="n"/>
      <c r="C120" s="14">
        <f>IF(B120="","",IFERROR(INDEX(Ürünler!$B$5:$B$504,MATCH(B120,Ürünler!$A$5:$A$504,0)),"kod bulunamadı"))</f>
        <v/>
      </c>
      <c r="D120" s="14" t="n"/>
      <c r="E120" s="14" t="n"/>
      <c r="F120" s="15" t="n"/>
      <c r="G120" s="14" t="n"/>
      <c r="H120" s="14" t="n"/>
    </row>
    <row r="121">
      <c r="A121" s="18" t="n"/>
      <c r="B121" s="14" t="n"/>
      <c r="C121" s="14">
        <f>IF(B121="","",IFERROR(INDEX(Ürünler!$B$5:$B$504,MATCH(B121,Ürünler!$A$5:$A$504,0)),"kod bulunamadı"))</f>
        <v/>
      </c>
      <c r="D121" s="14" t="n"/>
      <c r="E121" s="14" t="n"/>
      <c r="F121" s="15" t="n"/>
      <c r="G121" s="14" t="n"/>
      <c r="H121" s="14" t="n"/>
    </row>
    <row r="122">
      <c r="A122" s="18" t="n"/>
      <c r="B122" s="14" t="n"/>
      <c r="C122" s="14">
        <f>IF(B122="","",IFERROR(INDEX(Ürünler!$B$5:$B$504,MATCH(B122,Ürünler!$A$5:$A$504,0)),"kod bulunamadı"))</f>
        <v/>
      </c>
      <c r="D122" s="14" t="n"/>
      <c r="E122" s="14" t="n"/>
      <c r="F122" s="15" t="n"/>
      <c r="G122" s="14" t="n"/>
      <c r="H122" s="14" t="n"/>
    </row>
    <row r="123">
      <c r="A123" s="18" t="n"/>
      <c r="B123" s="14" t="n"/>
      <c r="C123" s="14">
        <f>IF(B123="","",IFERROR(INDEX(Ürünler!$B$5:$B$504,MATCH(B123,Ürünler!$A$5:$A$504,0)),"kod bulunamadı"))</f>
        <v/>
      </c>
      <c r="D123" s="14" t="n"/>
      <c r="E123" s="14" t="n"/>
      <c r="F123" s="15" t="n"/>
      <c r="G123" s="14" t="n"/>
      <c r="H123" s="14" t="n"/>
    </row>
    <row r="124">
      <c r="A124" s="18" t="n"/>
      <c r="B124" s="14" t="n"/>
      <c r="C124" s="14">
        <f>IF(B124="","",IFERROR(INDEX(Ürünler!$B$5:$B$504,MATCH(B124,Ürünler!$A$5:$A$504,0)),"kod bulunamadı"))</f>
        <v/>
      </c>
      <c r="D124" s="14" t="n"/>
      <c r="E124" s="14" t="n"/>
      <c r="F124" s="15" t="n"/>
      <c r="G124" s="14" t="n"/>
      <c r="H124" s="14" t="n"/>
    </row>
    <row r="125">
      <c r="A125" s="18" t="n"/>
      <c r="B125" s="14" t="n"/>
      <c r="C125" s="14">
        <f>IF(B125="","",IFERROR(INDEX(Ürünler!$B$5:$B$504,MATCH(B125,Ürünler!$A$5:$A$504,0)),"kod bulunamadı"))</f>
        <v/>
      </c>
      <c r="D125" s="14" t="n"/>
      <c r="E125" s="14" t="n"/>
      <c r="F125" s="15" t="n"/>
      <c r="G125" s="14" t="n"/>
      <c r="H125" s="14" t="n"/>
    </row>
    <row r="126">
      <c r="A126" s="18" t="n"/>
      <c r="B126" s="14" t="n"/>
      <c r="C126" s="14">
        <f>IF(B126="","",IFERROR(INDEX(Ürünler!$B$5:$B$504,MATCH(B126,Ürünler!$A$5:$A$504,0)),"kod bulunamadı"))</f>
        <v/>
      </c>
      <c r="D126" s="14" t="n"/>
      <c r="E126" s="14" t="n"/>
      <c r="F126" s="15" t="n"/>
      <c r="G126" s="14" t="n"/>
      <c r="H126" s="14" t="n"/>
    </row>
    <row r="127">
      <c r="A127" s="18" t="n"/>
      <c r="B127" s="14" t="n"/>
      <c r="C127" s="14">
        <f>IF(B127="","",IFERROR(INDEX(Ürünler!$B$5:$B$504,MATCH(B127,Ürünler!$A$5:$A$504,0)),"kod bulunamadı"))</f>
        <v/>
      </c>
      <c r="D127" s="14" t="n"/>
      <c r="E127" s="14" t="n"/>
      <c r="F127" s="15" t="n"/>
      <c r="G127" s="14" t="n"/>
      <c r="H127" s="14" t="n"/>
    </row>
    <row r="128">
      <c r="A128" s="18" t="n"/>
      <c r="B128" s="14" t="n"/>
      <c r="C128" s="14">
        <f>IF(B128="","",IFERROR(INDEX(Ürünler!$B$5:$B$504,MATCH(B128,Ürünler!$A$5:$A$504,0)),"kod bulunamadı"))</f>
        <v/>
      </c>
      <c r="D128" s="14" t="n"/>
      <c r="E128" s="14" t="n"/>
      <c r="F128" s="15" t="n"/>
      <c r="G128" s="14" t="n"/>
      <c r="H128" s="14" t="n"/>
    </row>
    <row r="129">
      <c r="A129" s="18" t="n"/>
      <c r="B129" s="14" t="n"/>
      <c r="C129" s="14">
        <f>IF(B129="","",IFERROR(INDEX(Ürünler!$B$5:$B$504,MATCH(B129,Ürünler!$A$5:$A$504,0)),"kod bulunamadı"))</f>
        <v/>
      </c>
      <c r="D129" s="14" t="n"/>
      <c r="E129" s="14" t="n"/>
      <c r="F129" s="15" t="n"/>
      <c r="G129" s="14" t="n"/>
      <c r="H129" s="14" t="n"/>
    </row>
    <row r="130">
      <c r="A130" s="18" t="n"/>
      <c r="B130" s="14" t="n"/>
      <c r="C130" s="14">
        <f>IF(B130="","",IFERROR(INDEX(Ürünler!$B$5:$B$504,MATCH(B130,Ürünler!$A$5:$A$504,0)),"kod bulunamadı"))</f>
        <v/>
      </c>
      <c r="D130" s="14" t="n"/>
      <c r="E130" s="14" t="n"/>
      <c r="F130" s="15" t="n"/>
      <c r="G130" s="14" t="n"/>
      <c r="H130" s="14" t="n"/>
    </row>
    <row r="131">
      <c r="A131" s="18" t="n"/>
      <c r="B131" s="14" t="n"/>
      <c r="C131" s="14">
        <f>IF(B131="","",IFERROR(INDEX(Ürünler!$B$5:$B$504,MATCH(B131,Ürünler!$A$5:$A$504,0)),"kod bulunamadı"))</f>
        <v/>
      </c>
      <c r="D131" s="14" t="n"/>
      <c r="E131" s="14" t="n"/>
      <c r="F131" s="15" t="n"/>
      <c r="G131" s="14" t="n"/>
      <c r="H131" s="14" t="n"/>
    </row>
    <row r="132">
      <c r="A132" s="18" t="n"/>
      <c r="B132" s="14" t="n"/>
      <c r="C132" s="14">
        <f>IF(B132="","",IFERROR(INDEX(Ürünler!$B$5:$B$504,MATCH(B132,Ürünler!$A$5:$A$504,0)),"kod bulunamadı"))</f>
        <v/>
      </c>
      <c r="D132" s="14" t="n"/>
      <c r="E132" s="14" t="n"/>
      <c r="F132" s="15" t="n"/>
      <c r="G132" s="14" t="n"/>
      <c r="H132" s="14" t="n"/>
    </row>
    <row r="133">
      <c r="A133" s="18" t="n"/>
      <c r="B133" s="14" t="n"/>
      <c r="C133" s="14">
        <f>IF(B133="","",IFERROR(INDEX(Ürünler!$B$5:$B$504,MATCH(B133,Ürünler!$A$5:$A$504,0)),"kod bulunamadı"))</f>
        <v/>
      </c>
      <c r="D133" s="14" t="n"/>
      <c r="E133" s="14" t="n"/>
      <c r="F133" s="15" t="n"/>
      <c r="G133" s="14" t="n"/>
      <c r="H133" s="14" t="n"/>
    </row>
    <row r="134">
      <c r="A134" s="18" t="n"/>
      <c r="B134" s="14" t="n"/>
      <c r="C134" s="14">
        <f>IF(B134="","",IFERROR(INDEX(Ürünler!$B$5:$B$504,MATCH(B134,Ürünler!$A$5:$A$504,0)),"kod bulunamadı"))</f>
        <v/>
      </c>
      <c r="D134" s="14" t="n"/>
      <c r="E134" s="14" t="n"/>
      <c r="F134" s="15" t="n"/>
      <c r="G134" s="14" t="n"/>
      <c r="H134" s="14" t="n"/>
    </row>
    <row r="135">
      <c r="A135" s="18" t="n"/>
      <c r="B135" s="14" t="n"/>
      <c r="C135" s="14">
        <f>IF(B135="","",IFERROR(INDEX(Ürünler!$B$5:$B$504,MATCH(B135,Ürünler!$A$5:$A$504,0)),"kod bulunamadı"))</f>
        <v/>
      </c>
      <c r="D135" s="14" t="n"/>
      <c r="E135" s="14" t="n"/>
      <c r="F135" s="15" t="n"/>
      <c r="G135" s="14" t="n"/>
      <c r="H135" s="14" t="n"/>
    </row>
    <row r="136">
      <c r="A136" s="18" t="n"/>
      <c r="B136" s="14" t="n"/>
      <c r="C136" s="14">
        <f>IF(B136="","",IFERROR(INDEX(Ürünler!$B$5:$B$504,MATCH(B136,Ürünler!$A$5:$A$504,0)),"kod bulunamadı"))</f>
        <v/>
      </c>
      <c r="D136" s="14" t="n"/>
      <c r="E136" s="14" t="n"/>
      <c r="F136" s="15" t="n"/>
      <c r="G136" s="14" t="n"/>
      <c r="H136" s="14" t="n"/>
    </row>
    <row r="137">
      <c r="A137" s="18" t="n"/>
      <c r="B137" s="14" t="n"/>
      <c r="C137" s="14">
        <f>IF(B137="","",IFERROR(INDEX(Ürünler!$B$5:$B$504,MATCH(B137,Ürünler!$A$5:$A$504,0)),"kod bulunamadı"))</f>
        <v/>
      </c>
      <c r="D137" s="14" t="n"/>
      <c r="E137" s="14" t="n"/>
      <c r="F137" s="15" t="n"/>
      <c r="G137" s="14" t="n"/>
      <c r="H137" s="14" t="n"/>
    </row>
    <row r="138">
      <c r="A138" s="18" t="n"/>
      <c r="B138" s="14" t="n"/>
      <c r="C138" s="14">
        <f>IF(B138="","",IFERROR(INDEX(Ürünler!$B$5:$B$504,MATCH(B138,Ürünler!$A$5:$A$504,0)),"kod bulunamadı"))</f>
        <v/>
      </c>
      <c r="D138" s="14" t="n"/>
      <c r="E138" s="14" t="n"/>
      <c r="F138" s="15" t="n"/>
      <c r="G138" s="14" t="n"/>
      <c r="H138" s="14" t="n"/>
    </row>
    <row r="139">
      <c r="A139" s="18" t="n"/>
      <c r="B139" s="14" t="n"/>
      <c r="C139" s="14">
        <f>IF(B139="","",IFERROR(INDEX(Ürünler!$B$5:$B$504,MATCH(B139,Ürünler!$A$5:$A$504,0)),"kod bulunamadı"))</f>
        <v/>
      </c>
      <c r="D139" s="14" t="n"/>
      <c r="E139" s="14" t="n"/>
      <c r="F139" s="15" t="n"/>
      <c r="G139" s="14" t="n"/>
      <c r="H139" s="14" t="n"/>
    </row>
    <row r="140">
      <c r="A140" s="18" t="n"/>
      <c r="B140" s="14" t="n"/>
      <c r="C140" s="14">
        <f>IF(B140="","",IFERROR(INDEX(Ürünler!$B$5:$B$504,MATCH(B140,Ürünler!$A$5:$A$504,0)),"kod bulunamadı"))</f>
        <v/>
      </c>
      <c r="D140" s="14" t="n"/>
      <c r="E140" s="14" t="n"/>
      <c r="F140" s="15" t="n"/>
      <c r="G140" s="14" t="n"/>
      <c r="H140" s="14" t="n"/>
    </row>
    <row r="141">
      <c r="A141" s="18" t="n"/>
      <c r="B141" s="14" t="n"/>
      <c r="C141" s="14">
        <f>IF(B141="","",IFERROR(INDEX(Ürünler!$B$5:$B$504,MATCH(B141,Ürünler!$A$5:$A$504,0)),"kod bulunamadı"))</f>
        <v/>
      </c>
      <c r="D141" s="14" t="n"/>
      <c r="E141" s="14" t="n"/>
      <c r="F141" s="15" t="n"/>
      <c r="G141" s="14" t="n"/>
      <c r="H141" s="14" t="n"/>
    </row>
    <row r="142">
      <c r="A142" s="18" t="n"/>
      <c r="B142" s="14" t="n"/>
      <c r="C142" s="14">
        <f>IF(B142="","",IFERROR(INDEX(Ürünler!$B$5:$B$504,MATCH(B142,Ürünler!$A$5:$A$504,0)),"kod bulunamadı"))</f>
        <v/>
      </c>
      <c r="D142" s="14" t="n"/>
      <c r="E142" s="14" t="n"/>
      <c r="F142" s="15" t="n"/>
      <c r="G142" s="14" t="n"/>
      <c r="H142" s="14" t="n"/>
    </row>
    <row r="143">
      <c r="A143" s="18" t="n"/>
      <c r="B143" s="14" t="n"/>
      <c r="C143" s="14">
        <f>IF(B143="","",IFERROR(INDEX(Ürünler!$B$5:$B$504,MATCH(B143,Ürünler!$A$5:$A$504,0)),"kod bulunamadı"))</f>
        <v/>
      </c>
      <c r="D143" s="14" t="n"/>
      <c r="E143" s="14" t="n"/>
      <c r="F143" s="15" t="n"/>
      <c r="G143" s="14" t="n"/>
      <c r="H143" s="14" t="n"/>
    </row>
    <row r="144">
      <c r="A144" s="18" t="n"/>
      <c r="B144" s="14" t="n"/>
      <c r="C144" s="14">
        <f>IF(B144="","",IFERROR(INDEX(Ürünler!$B$5:$B$504,MATCH(B144,Ürünler!$A$5:$A$504,0)),"kod bulunamadı"))</f>
        <v/>
      </c>
      <c r="D144" s="14" t="n"/>
      <c r="E144" s="14" t="n"/>
      <c r="F144" s="15" t="n"/>
      <c r="G144" s="14" t="n"/>
      <c r="H144" s="14" t="n"/>
    </row>
    <row r="145">
      <c r="A145" s="18" t="n"/>
      <c r="B145" s="14" t="n"/>
      <c r="C145" s="14">
        <f>IF(B145="","",IFERROR(INDEX(Ürünler!$B$5:$B$504,MATCH(B145,Ürünler!$A$5:$A$504,0)),"kod bulunamadı"))</f>
        <v/>
      </c>
      <c r="D145" s="14" t="n"/>
      <c r="E145" s="14" t="n"/>
      <c r="F145" s="15" t="n"/>
      <c r="G145" s="14" t="n"/>
      <c r="H145" s="14" t="n"/>
    </row>
    <row r="146">
      <c r="A146" s="18" t="n"/>
      <c r="B146" s="14" t="n"/>
      <c r="C146" s="14">
        <f>IF(B146="","",IFERROR(INDEX(Ürünler!$B$5:$B$504,MATCH(B146,Ürünler!$A$5:$A$504,0)),"kod bulunamadı"))</f>
        <v/>
      </c>
      <c r="D146" s="14" t="n"/>
      <c r="E146" s="14" t="n"/>
      <c r="F146" s="15" t="n"/>
      <c r="G146" s="14" t="n"/>
      <c r="H146" s="14" t="n"/>
    </row>
    <row r="147">
      <c r="A147" s="18" t="n"/>
      <c r="B147" s="14" t="n"/>
      <c r="C147" s="14">
        <f>IF(B147="","",IFERROR(INDEX(Ürünler!$B$5:$B$504,MATCH(B147,Ürünler!$A$5:$A$504,0)),"kod bulunamadı"))</f>
        <v/>
      </c>
      <c r="D147" s="14" t="n"/>
      <c r="E147" s="14" t="n"/>
      <c r="F147" s="15" t="n"/>
      <c r="G147" s="14" t="n"/>
      <c r="H147" s="14" t="n"/>
    </row>
    <row r="148">
      <c r="A148" s="18" t="n"/>
      <c r="B148" s="14" t="n"/>
      <c r="C148" s="14">
        <f>IF(B148="","",IFERROR(INDEX(Ürünler!$B$5:$B$504,MATCH(B148,Ürünler!$A$5:$A$504,0)),"kod bulunamadı"))</f>
        <v/>
      </c>
      <c r="D148" s="14" t="n"/>
      <c r="E148" s="14" t="n"/>
      <c r="F148" s="15" t="n"/>
      <c r="G148" s="14" t="n"/>
      <c r="H148" s="14" t="n"/>
    </row>
    <row r="149">
      <c r="A149" s="18" t="n"/>
      <c r="B149" s="14" t="n"/>
      <c r="C149" s="14">
        <f>IF(B149="","",IFERROR(INDEX(Ürünler!$B$5:$B$504,MATCH(B149,Ürünler!$A$5:$A$504,0)),"kod bulunamadı"))</f>
        <v/>
      </c>
      <c r="D149" s="14" t="n"/>
      <c r="E149" s="14" t="n"/>
      <c r="F149" s="15" t="n"/>
      <c r="G149" s="14" t="n"/>
      <c r="H149" s="14" t="n"/>
    </row>
    <row r="150">
      <c r="A150" s="18" t="n"/>
      <c r="B150" s="14" t="n"/>
      <c r="C150" s="14">
        <f>IF(B150="","",IFERROR(INDEX(Ürünler!$B$5:$B$504,MATCH(B150,Ürünler!$A$5:$A$504,0)),"kod bulunamadı"))</f>
        <v/>
      </c>
      <c r="D150" s="14" t="n"/>
      <c r="E150" s="14" t="n"/>
      <c r="F150" s="15" t="n"/>
      <c r="G150" s="14" t="n"/>
      <c r="H150" s="14" t="n"/>
    </row>
    <row r="151">
      <c r="A151" s="18" t="n"/>
      <c r="B151" s="14" t="n"/>
      <c r="C151" s="14">
        <f>IF(B151="","",IFERROR(INDEX(Ürünler!$B$5:$B$504,MATCH(B151,Ürünler!$A$5:$A$504,0)),"kod bulunamadı"))</f>
        <v/>
      </c>
      <c r="D151" s="14" t="n"/>
      <c r="E151" s="14" t="n"/>
      <c r="F151" s="15" t="n"/>
      <c r="G151" s="14" t="n"/>
      <c r="H151" s="14" t="n"/>
    </row>
    <row r="152">
      <c r="A152" s="18" t="n"/>
      <c r="B152" s="14" t="n"/>
      <c r="C152" s="14">
        <f>IF(B152="","",IFERROR(INDEX(Ürünler!$B$5:$B$504,MATCH(B152,Ürünler!$A$5:$A$504,0)),"kod bulunamadı"))</f>
        <v/>
      </c>
      <c r="D152" s="14" t="n"/>
      <c r="E152" s="14" t="n"/>
      <c r="F152" s="15" t="n"/>
      <c r="G152" s="14" t="n"/>
      <c r="H152" s="14" t="n"/>
    </row>
    <row r="153">
      <c r="A153" s="18" t="n"/>
      <c r="B153" s="14" t="n"/>
      <c r="C153" s="14">
        <f>IF(B153="","",IFERROR(INDEX(Ürünler!$B$5:$B$504,MATCH(B153,Ürünler!$A$5:$A$504,0)),"kod bulunamadı"))</f>
        <v/>
      </c>
      <c r="D153" s="14" t="n"/>
      <c r="E153" s="14" t="n"/>
      <c r="F153" s="15" t="n"/>
      <c r="G153" s="14" t="n"/>
      <c r="H153" s="14" t="n"/>
    </row>
    <row r="154">
      <c r="A154" s="18" t="n"/>
      <c r="B154" s="14" t="n"/>
      <c r="C154" s="14">
        <f>IF(B154="","",IFERROR(INDEX(Ürünler!$B$5:$B$504,MATCH(B154,Ürünler!$A$5:$A$504,0)),"kod bulunamadı"))</f>
        <v/>
      </c>
      <c r="D154" s="14" t="n"/>
      <c r="E154" s="14" t="n"/>
      <c r="F154" s="15" t="n"/>
      <c r="G154" s="14" t="n"/>
      <c r="H154" s="14" t="n"/>
    </row>
    <row r="155">
      <c r="A155" s="18" t="n"/>
      <c r="B155" s="14" t="n"/>
      <c r="C155" s="14">
        <f>IF(B155="","",IFERROR(INDEX(Ürünler!$B$5:$B$504,MATCH(B155,Ürünler!$A$5:$A$504,0)),"kod bulunamadı"))</f>
        <v/>
      </c>
      <c r="D155" s="14" t="n"/>
      <c r="E155" s="14" t="n"/>
      <c r="F155" s="15" t="n"/>
      <c r="G155" s="14" t="n"/>
      <c r="H155" s="14" t="n"/>
    </row>
    <row r="156">
      <c r="A156" s="18" t="n"/>
      <c r="B156" s="14" t="n"/>
      <c r="C156" s="14">
        <f>IF(B156="","",IFERROR(INDEX(Ürünler!$B$5:$B$504,MATCH(B156,Ürünler!$A$5:$A$504,0)),"kod bulunamadı"))</f>
        <v/>
      </c>
      <c r="D156" s="14" t="n"/>
      <c r="E156" s="14" t="n"/>
      <c r="F156" s="15" t="n"/>
      <c r="G156" s="14" t="n"/>
      <c r="H156" s="14" t="n"/>
    </row>
    <row r="157">
      <c r="A157" s="18" t="n"/>
      <c r="B157" s="14" t="n"/>
      <c r="C157" s="14">
        <f>IF(B157="","",IFERROR(INDEX(Ürünler!$B$5:$B$504,MATCH(B157,Ürünler!$A$5:$A$504,0)),"kod bulunamadı"))</f>
        <v/>
      </c>
      <c r="D157" s="14" t="n"/>
      <c r="E157" s="14" t="n"/>
      <c r="F157" s="15" t="n"/>
      <c r="G157" s="14" t="n"/>
      <c r="H157" s="14" t="n"/>
    </row>
    <row r="158">
      <c r="A158" s="18" t="n"/>
      <c r="B158" s="14" t="n"/>
      <c r="C158" s="14">
        <f>IF(B158="","",IFERROR(INDEX(Ürünler!$B$5:$B$504,MATCH(B158,Ürünler!$A$5:$A$504,0)),"kod bulunamadı"))</f>
        <v/>
      </c>
      <c r="D158" s="14" t="n"/>
      <c r="E158" s="14" t="n"/>
      <c r="F158" s="15" t="n"/>
      <c r="G158" s="14" t="n"/>
      <c r="H158" s="14" t="n"/>
    </row>
    <row r="159">
      <c r="A159" s="18" t="n"/>
      <c r="B159" s="14" t="n"/>
      <c r="C159" s="14">
        <f>IF(B159="","",IFERROR(INDEX(Ürünler!$B$5:$B$504,MATCH(B159,Ürünler!$A$5:$A$504,0)),"kod bulunamadı"))</f>
        <v/>
      </c>
      <c r="D159" s="14" t="n"/>
      <c r="E159" s="14" t="n"/>
      <c r="F159" s="15" t="n"/>
      <c r="G159" s="14" t="n"/>
      <c r="H159" s="14" t="n"/>
    </row>
    <row r="160">
      <c r="A160" s="18" t="n"/>
      <c r="B160" s="14" t="n"/>
      <c r="C160" s="14">
        <f>IF(B160="","",IFERROR(INDEX(Ürünler!$B$5:$B$504,MATCH(B160,Ürünler!$A$5:$A$504,0)),"kod bulunamadı"))</f>
        <v/>
      </c>
      <c r="D160" s="14" t="n"/>
      <c r="E160" s="14" t="n"/>
      <c r="F160" s="15" t="n"/>
      <c r="G160" s="14" t="n"/>
      <c r="H160" s="14" t="n"/>
    </row>
    <row r="161">
      <c r="A161" s="18" t="n"/>
      <c r="B161" s="14" t="n"/>
      <c r="C161" s="14">
        <f>IF(B161="","",IFERROR(INDEX(Ürünler!$B$5:$B$504,MATCH(B161,Ürünler!$A$5:$A$504,0)),"kod bulunamadı"))</f>
        <v/>
      </c>
      <c r="D161" s="14" t="n"/>
      <c r="E161" s="14" t="n"/>
      <c r="F161" s="15" t="n"/>
      <c r="G161" s="14" t="n"/>
      <c r="H161" s="14" t="n"/>
    </row>
    <row r="162">
      <c r="A162" s="18" t="n"/>
      <c r="B162" s="14" t="n"/>
      <c r="C162" s="14">
        <f>IF(B162="","",IFERROR(INDEX(Ürünler!$B$5:$B$504,MATCH(B162,Ürünler!$A$5:$A$504,0)),"kod bulunamadı"))</f>
        <v/>
      </c>
      <c r="D162" s="14" t="n"/>
      <c r="E162" s="14" t="n"/>
      <c r="F162" s="15" t="n"/>
      <c r="G162" s="14" t="n"/>
      <c r="H162" s="14" t="n"/>
    </row>
    <row r="163">
      <c r="A163" s="18" t="n"/>
      <c r="B163" s="14" t="n"/>
      <c r="C163" s="14">
        <f>IF(B163="","",IFERROR(INDEX(Ürünler!$B$5:$B$504,MATCH(B163,Ürünler!$A$5:$A$504,0)),"kod bulunamadı"))</f>
        <v/>
      </c>
      <c r="D163" s="14" t="n"/>
      <c r="E163" s="14" t="n"/>
      <c r="F163" s="15" t="n"/>
      <c r="G163" s="14" t="n"/>
      <c r="H163" s="14" t="n"/>
    </row>
    <row r="164">
      <c r="A164" s="18" t="n"/>
      <c r="B164" s="14" t="n"/>
      <c r="C164" s="14">
        <f>IF(B164="","",IFERROR(INDEX(Ürünler!$B$5:$B$504,MATCH(B164,Ürünler!$A$5:$A$504,0)),"kod bulunamadı"))</f>
        <v/>
      </c>
      <c r="D164" s="14" t="n"/>
      <c r="E164" s="14" t="n"/>
      <c r="F164" s="15" t="n"/>
      <c r="G164" s="14" t="n"/>
      <c r="H164" s="14" t="n"/>
    </row>
    <row r="165">
      <c r="A165" s="18" t="n"/>
      <c r="B165" s="14" t="n"/>
      <c r="C165" s="14">
        <f>IF(B165="","",IFERROR(INDEX(Ürünler!$B$5:$B$504,MATCH(B165,Ürünler!$A$5:$A$504,0)),"kod bulunamadı"))</f>
        <v/>
      </c>
      <c r="D165" s="14" t="n"/>
      <c r="E165" s="14" t="n"/>
      <c r="F165" s="15" t="n"/>
      <c r="G165" s="14" t="n"/>
      <c r="H165" s="14" t="n"/>
    </row>
    <row r="166">
      <c r="A166" s="18" t="n"/>
      <c r="B166" s="14" t="n"/>
      <c r="C166" s="14">
        <f>IF(B166="","",IFERROR(INDEX(Ürünler!$B$5:$B$504,MATCH(B166,Ürünler!$A$5:$A$504,0)),"kod bulunamadı"))</f>
        <v/>
      </c>
      <c r="D166" s="14" t="n"/>
      <c r="E166" s="14" t="n"/>
      <c r="F166" s="15" t="n"/>
      <c r="G166" s="14" t="n"/>
      <c r="H166" s="14" t="n"/>
    </row>
    <row r="167">
      <c r="A167" s="18" t="n"/>
      <c r="B167" s="14" t="n"/>
      <c r="C167" s="14">
        <f>IF(B167="","",IFERROR(INDEX(Ürünler!$B$5:$B$504,MATCH(B167,Ürünler!$A$5:$A$504,0)),"kod bulunamadı"))</f>
        <v/>
      </c>
      <c r="D167" s="14" t="n"/>
      <c r="E167" s="14" t="n"/>
      <c r="F167" s="15" t="n"/>
      <c r="G167" s="14" t="n"/>
      <c r="H167" s="14" t="n"/>
    </row>
    <row r="168">
      <c r="A168" s="18" t="n"/>
      <c r="B168" s="14" t="n"/>
      <c r="C168" s="14">
        <f>IF(B168="","",IFERROR(INDEX(Ürünler!$B$5:$B$504,MATCH(B168,Ürünler!$A$5:$A$504,0)),"kod bulunamadı"))</f>
        <v/>
      </c>
      <c r="D168" s="14" t="n"/>
      <c r="E168" s="14" t="n"/>
      <c r="F168" s="15" t="n"/>
      <c r="G168" s="14" t="n"/>
      <c r="H168" s="14" t="n"/>
    </row>
    <row r="169">
      <c r="A169" s="18" t="n"/>
      <c r="B169" s="14" t="n"/>
      <c r="C169" s="14">
        <f>IF(B169="","",IFERROR(INDEX(Ürünler!$B$5:$B$504,MATCH(B169,Ürünler!$A$5:$A$504,0)),"kod bulunamadı"))</f>
        <v/>
      </c>
      <c r="D169" s="14" t="n"/>
      <c r="E169" s="14" t="n"/>
      <c r="F169" s="15" t="n"/>
      <c r="G169" s="14" t="n"/>
      <c r="H169" s="14" t="n"/>
    </row>
    <row r="170">
      <c r="A170" s="18" t="n"/>
      <c r="B170" s="14" t="n"/>
      <c r="C170" s="14">
        <f>IF(B170="","",IFERROR(INDEX(Ürünler!$B$5:$B$504,MATCH(B170,Ürünler!$A$5:$A$504,0)),"kod bulunamadı"))</f>
        <v/>
      </c>
      <c r="D170" s="14" t="n"/>
      <c r="E170" s="14" t="n"/>
      <c r="F170" s="15" t="n"/>
      <c r="G170" s="14" t="n"/>
      <c r="H170" s="14" t="n"/>
    </row>
    <row r="171">
      <c r="A171" s="18" t="n"/>
      <c r="B171" s="14" t="n"/>
      <c r="C171" s="14">
        <f>IF(B171="","",IFERROR(INDEX(Ürünler!$B$5:$B$504,MATCH(B171,Ürünler!$A$5:$A$504,0)),"kod bulunamadı"))</f>
        <v/>
      </c>
      <c r="D171" s="14" t="n"/>
      <c r="E171" s="14" t="n"/>
      <c r="F171" s="15" t="n"/>
      <c r="G171" s="14" t="n"/>
      <c r="H171" s="14" t="n"/>
    </row>
    <row r="172">
      <c r="A172" s="18" t="n"/>
      <c r="B172" s="14" t="n"/>
      <c r="C172" s="14">
        <f>IF(B172="","",IFERROR(INDEX(Ürünler!$B$5:$B$504,MATCH(B172,Ürünler!$A$5:$A$504,0)),"kod bulunamadı"))</f>
        <v/>
      </c>
      <c r="D172" s="14" t="n"/>
      <c r="E172" s="14" t="n"/>
      <c r="F172" s="15" t="n"/>
      <c r="G172" s="14" t="n"/>
      <c r="H172" s="14" t="n"/>
    </row>
    <row r="173">
      <c r="A173" s="18" t="n"/>
      <c r="B173" s="14" t="n"/>
      <c r="C173" s="14">
        <f>IF(B173="","",IFERROR(INDEX(Ürünler!$B$5:$B$504,MATCH(B173,Ürünler!$A$5:$A$504,0)),"kod bulunamadı"))</f>
        <v/>
      </c>
      <c r="D173" s="14" t="n"/>
      <c r="E173" s="14" t="n"/>
      <c r="F173" s="15" t="n"/>
      <c r="G173" s="14" t="n"/>
      <c r="H173" s="14" t="n"/>
    </row>
    <row r="174">
      <c r="A174" s="18" t="n"/>
      <c r="B174" s="14" t="n"/>
      <c r="C174" s="14">
        <f>IF(B174="","",IFERROR(INDEX(Ürünler!$B$5:$B$504,MATCH(B174,Ürünler!$A$5:$A$504,0)),"kod bulunamadı"))</f>
        <v/>
      </c>
      <c r="D174" s="14" t="n"/>
      <c r="E174" s="14" t="n"/>
      <c r="F174" s="15" t="n"/>
      <c r="G174" s="14" t="n"/>
      <c r="H174" s="14" t="n"/>
    </row>
    <row r="175">
      <c r="A175" s="18" t="n"/>
      <c r="B175" s="14" t="n"/>
      <c r="C175" s="14">
        <f>IF(B175="","",IFERROR(INDEX(Ürünler!$B$5:$B$504,MATCH(B175,Ürünler!$A$5:$A$504,0)),"kod bulunamadı"))</f>
        <v/>
      </c>
      <c r="D175" s="14" t="n"/>
      <c r="E175" s="14" t="n"/>
      <c r="F175" s="15" t="n"/>
      <c r="G175" s="14" t="n"/>
      <c r="H175" s="14" t="n"/>
    </row>
    <row r="176">
      <c r="A176" s="18" t="n"/>
      <c r="B176" s="14" t="n"/>
      <c r="C176" s="14">
        <f>IF(B176="","",IFERROR(INDEX(Ürünler!$B$5:$B$504,MATCH(B176,Ürünler!$A$5:$A$504,0)),"kod bulunamadı"))</f>
        <v/>
      </c>
      <c r="D176" s="14" t="n"/>
      <c r="E176" s="14" t="n"/>
      <c r="F176" s="15" t="n"/>
      <c r="G176" s="14" t="n"/>
      <c r="H176" s="14" t="n"/>
    </row>
    <row r="177">
      <c r="A177" s="18" t="n"/>
      <c r="B177" s="14" t="n"/>
      <c r="C177" s="14">
        <f>IF(B177="","",IFERROR(INDEX(Ürünler!$B$5:$B$504,MATCH(B177,Ürünler!$A$5:$A$504,0)),"kod bulunamadı"))</f>
        <v/>
      </c>
      <c r="D177" s="14" t="n"/>
      <c r="E177" s="14" t="n"/>
      <c r="F177" s="15" t="n"/>
      <c r="G177" s="14" t="n"/>
      <c r="H177" s="14" t="n"/>
    </row>
    <row r="178">
      <c r="A178" s="18" t="n"/>
      <c r="B178" s="14" t="n"/>
      <c r="C178" s="14">
        <f>IF(B178="","",IFERROR(INDEX(Ürünler!$B$5:$B$504,MATCH(B178,Ürünler!$A$5:$A$504,0)),"kod bulunamadı"))</f>
        <v/>
      </c>
      <c r="D178" s="14" t="n"/>
      <c r="E178" s="14" t="n"/>
      <c r="F178" s="15" t="n"/>
      <c r="G178" s="14" t="n"/>
      <c r="H178" s="14" t="n"/>
    </row>
    <row r="179">
      <c r="A179" s="18" t="n"/>
      <c r="B179" s="14" t="n"/>
      <c r="C179" s="14">
        <f>IF(B179="","",IFERROR(INDEX(Ürünler!$B$5:$B$504,MATCH(B179,Ürünler!$A$5:$A$504,0)),"kod bulunamadı"))</f>
        <v/>
      </c>
      <c r="D179" s="14" t="n"/>
      <c r="E179" s="14" t="n"/>
      <c r="F179" s="15" t="n"/>
      <c r="G179" s="14" t="n"/>
      <c r="H179" s="14" t="n"/>
    </row>
    <row r="180">
      <c r="A180" s="18" t="n"/>
      <c r="B180" s="14" t="n"/>
      <c r="C180" s="14">
        <f>IF(B180="","",IFERROR(INDEX(Ürünler!$B$5:$B$504,MATCH(B180,Ürünler!$A$5:$A$504,0)),"kod bulunamadı"))</f>
        <v/>
      </c>
      <c r="D180" s="14" t="n"/>
      <c r="E180" s="14" t="n"/>
      <c r="F180" s="15" t="n"/>
      <c r="G180" s="14" t="n"/>
      <c r="H180" s="14" t="n"/>
    </row>
    <row r="181">
      <c r="A181" s="18" t="n"/>
      <c r="B181" s="14" t="n"/>
      <c r="C181" s="14">
        <f>IF(B181="","",IFERROR(INDEX(Ürünler!$B$5:$B$504,MATCH(B181,Ürünler!$A$5:$A$504,0)),"kod bulunamadı"))</f>
        <v/>
      </c>
      <c r="D181" s="14" t="n"/>
      <c r="E181" s="14" t="n"/>
      <c r="F181" s="15" t="n"/>
      <c r="G181" s="14" t="n"/>
      <c r="H181" s="14" t="n"/>
    </row>
    <row r="182">
      <c r="A182" s="18" t="n"/>
      <c r="B182" s="14" t="n"/>
      <c r="C182" s="14">
        <f>IF(B182="","",IFERROR(INDEX(Ürünler!$B$5:$B$504,MATCH(B182,Ürünler!$A$5:$A$504,0)),"kod bulunamadı"))</f>
        <v/>
      </c>
      <c r="D182" s="14" t="n"/>
      <c r="E182" s="14" t="n"/>
      <c r="F182" s="15" t="n"/>
      <c r="G182" s="14" t="n"/>
      <c r="H182" s="14" t="n"/>
    </row>
    <row r="183">
      <c r="A183" s="18" t="n"/>
      <c r="B183" s="14" t="n"/>
      <c r="C183" s="14">
        <f>IF(B183="","",IFERROR(INDEX(Ürünler!$B$5:$B$504,MATCH(B183,Ürünler!$A$5:$A$504,0)),"kod bulunamadı"))</f>
        <v/>
      </c>
      <c r="D183" s="14" t="n"/>
      <c r="E183" s="14" t="n"/>
      <c r="F183" s="15" t="n"/>
      <c r="G183" s="14" t="n"/>
      <c r="H183" s="14" t="n"/>
    </row>
    <row r="184">
      <c r="A184" s="18" t="n"/>
      <c r="B184" s="14" t="n"/>
      <c r="C184" s="14">
        <f>IF(B184="","",IFERROR(INDEX(Ürünler!$B$5:$B$504,MATCH(B184,Ürünler!$A$5:$A$504,0)),"kod bulunamadı"))</f>
        <v/>
      </c>
      <c r="D184" s="14" t="n"/>
      <c r="E184" s="14" t="n"/>
      <c r="F184" s="15" t="n"/>
      <c r="G184" s="14" t="n"/>
      <c r="H184" s="14" t="n"/>
    </row>
    <row r="185">
      <c r="A185" s="18" t="n"/>
      <c r="B185" s="14" t="n"/>
      <c r="C185" s="14">
        <f>IF(B185="","",IFERROR(INDEX(Ürünler!$B$5:$B$504,MATCH(B185,Ürünler!$A$5:$A$504,0)),"kod bulunamadı"))</f>
        <v/>
      </c>
      <c r="D185" s="14" t="n"/>
      <c r="E185" s="14" t="n"/>
      <c r="F185" s="15" t="n"/>
      <c r="G185" s="14" t="n"/>
      <c r="H185" s="14" t="n"/>
    </row>
    <row r="186">
      <c r="A186" s="18" t="n"/>
      <c r="B186" s="14" t="n"/>
      <c r="C186" s="14">
        <f>IF(B186="","",IFERROR(INDEX(Ürünler!$B$5:$B$504,MATCH(B186,Ürünler!$A$5:$A$504,0)),"kod bulunamadı"))</f>
        <v/>
      </c>
      <c r="D186" s="14" t="n"/>
      <c r="E186" s="14" t="n"/>
      <c r="F186" s="15" t="n"/>
      <c r="G186" s="14" t="n"/>
      <c r="H186" s="14" t="n"/>
    </row>
    <row r="187">
      <c r="A187" s="18" t="n"/>
      <c r="B187" s="14" t="n"/>
      <c r="C187" s="14">
        <f>IF(B187="","",IFERROR(INDEX(Ürünler!$B$5:$B$504,MATCH(B187,Ürünler!$A$5:$A$504,0)),"kod bulunamadı"))</f>
        <v/>
      </c>
      <c r="D187" s="14" t="n"/>
      <c r="E187" s="14" t="n"/>
      <c r="F187" s="15" t="n"/>
      <c r="G187" s="14" t="n"/>
      <c r="H187" s="14" t="n"/>
    </row>
    <row r="188">
      <c r="A188" s="18" t="n"/>
      <c r="B188" s="14" t="n"/>
      <c r="C188" s="14">
        <f>IF(B188="","",IFERROR(INDEX(Ürünler!$B$5:$B$504,MATCH(B188,Ürünler!$A$5:$A$504,0)),"kod bulunamadı"))</f>
        <v/>
      </c>
      <c r="D188" s="14" t="n"/>
      <c r="E188" s="14" t="n"/>
      <c r="F188" s="15" t="n"/>
      <c r="G188" s="14" t="n"/>
      <c r="H188" s="14" t="n"/>
    </row>
    <row r="189">
      <c r="A189" s="18" t="n"/>
      <c r="B189" s="14" t="n"/>
      <c r="C189" s="14">
        <f>IF(B189="","",IFERROR(INDEX(Ürünler!$B$5:$B$504,MATCH(B189,Ürünler!$A$5:$A$504,0)),"kod bulunamadı"))</f>
        <v/>
      </c>
      <c r="D189" s="14" t="n"/>
      <c r="E189" s="14" t="n"/>
      <c r="F189" s="15" t="n"/>
      <c r="G189" s="14" t="n"/>
      <c r="H189" s="14" t="n"/>
    </row>
    <row r="190">
      <c r="A190" s="18" t="n"/>
      <c r="B190" s="14" t="n"/>
      <c r="C190" s="14">
        <f>IF(B190="","",IFERROR(INDEX(Ürünler!$B$5:$B$504,MATCH(B190,Ürünler!$A$5:$A$504,0)),"kod bulunamadı"))</f>
        <v/>
      </c>
      <c r="D190" s="14" t="n"/>
      <c r="E190" s="14" t="n"/>
      <c r="F190" s="15" t="n"/>
      <c r="G190" s="14" t="n"/>
      <c r="H190" s="14" t="n"/>
    </row>
    <row r="191">
      <c r="A191" s="18" t="n"/>
      <c r="B191" s="14" t="n"/>
      <c r="C191" s="14">
        <f>IF(B191="","",IFERROR(INDEX(Ürünler!$B$5:$B$504,MATCH(B191,Ürünler!$A$5:$A$504,0)),"kod bulunamadı"))</f>
        <v/>
      </c>
      <c r="D191" s="14" t="n"/>
      <c r="E191" s="14" t="n"/>
      <c r="F191" s="15" t="n"/>
      <c r="G191" s="14" t="n"/>
      <c r="H191" s="14" t="n"/>
    </row>
    <row r="192">
      <c r="A192" s="18" t="n"/>
      <c r="B192" s="14" t="n"/>
      <c r="C192" s="14">
        <f>IF(B192="","",IFERROR(INDEX(Ürünler!$B$5:$B$504,MATCH(B192,Ürünler!$A$5:$A$504,0)),"kod bulunamadı"))</f>
        <v/>
      </c>
      <c r="D192" s="14" t="n"/>
      <c r="E192" s="14" t="n"/>
      <c r="F192" s="15" t="n"/>
      <c r="G192" s="14" t="n"/>
      <c r="H192" s="14" t="n"/>
    </row>
    <row r="193">
      <c r="A193" s="18" t="n"/>
      <c r="B193" s="14" t="n"/>
      <c r="C193" s="14">
        <f>IF(B193="","",IFERROR(INDEX(Ürünler!$B$5:$B$504,MATCH(B193,Ürünler!$A$5:$A$504,0)),"kod bulunamadı"))</f>
        <v/>
      </c>
      <c r="D193" s="14" t="n"/>
      <c r="E193" s="14" t="n"/>
      <c r="F193" s="15" t="n"/>
      <c r="G193" s="14" t="n"/>
      <c r="H193" s="14" t="n"/>
    </row>
    <row r="194">
      <c r="A194" s="18" t="n"/>
      <c r="B194" s="14" t="n"/>
      <c r="C194" s="14">
        <f>IF(B194="","",IFERROR(INDEX(Ürünler!$B$5:$B$504,MATCH(B194,Ürünler!$A$5:$A$504,0)),"kod bulunamadı"))</f>
        <v/>
      </c>
      <c r="D194" s="14" t="n"/>
      <c r="E194" s="14" t="n"/>
      <c r="F194" s="15" t="n"/>
      <c r="G194" s="14" t="n"/>
      <c r="H194" s="14" t="n"/>
    </row>
    <row r="195">
      <c r="A195" s="18" t="n"/>
      <c r="B195" s="14" t="n"/>
      <c r="C195" s="14">
        <f>IF(B195="","",IFERROR(INDEX(Ürünler!$B$5:$B$504,MATCH(B195,Ürünler!$A$5:$A$504,0)),"kod bulunamadı"))</f>
        <v/>
      </c>
      <c r="D195" s="14" t="n"/>
      <c r="E195" s="14" t="n"/>
      <c r="F195" s="15" t="n"/>
      <c r="G195" s="14" t="n"/>
      <c r="H195" s="14" t="n"/>
    </row>
    <row r="196">
      <c r="A196" s="18" t="n"/>
      <c r="B196" s="14" t="n"/>
      <c r="C196" s="14">
        <f>IF(B196="","",IFERROR(INDEX(Ürünler!$B$5:$B$504,MATCH(B196,Ürünler!$A$5:$A$504,0)),"kod bulunamadı"))</f>
        <v/>
      </c>
      <c r="D196" s="14" t="n"/>
      <c r="E196" s="14" t="n"/>
      <c r="F196" s="15" t="n"/>
      <c r="G196" s="14" t="n"/>
      <c r="H196" s="14" t="n"/>
    </row>
    <row r="197">
      <c r="A197" s="18" t="n"/>
      <c r="B197" s="14" t="n"/>
      <c r="C197" s="14">
        <f>IF(B197="","",IFERROR(INDEX(Ürünler!$B$5:$B$504,MATCH(B197,Ürünler!$A$5:$A$504,0)),"kod bulunamadı"))</f>
        <v/>
      </c>
      <c r="D197" s="14" t="n"/>
      <c r="E197" s="14" t="n"/>
      <c r="F197" s="15" t="n"/>
      <c r="G197" s="14" t="n"/>
      <c r="H197" s="14" t="n"/>
    </row>
    <row r="198">
      <c r="A198" s="18" t="n"/>
      <c r="B198" s="14" t="n"/>
      <c r="C198" s="14">
        <f>IF(B198="","",IFERROR(INDEX(Ürünler!$B$5:$B$504,MATCH(B198,Ürünler!$A$5:$A$504,0)),"kod bulunamadı"))</f>
        <v/>
      </c>
      <c r="D198" s="14" t="n"/>
      <c r="E198" s="14" t="n"/>
      <c r="F198" s="15" t="n"/>
      <c r="G198" s="14" t="n"/>
      <c r="H198" s="14" t="n"/>
    </row>
    <row r="199">
      <c r="A199" s="18" t="n"/>
      <c r="B199" s="14" t="n"/>
      <c r="C199" s="14">
        <f>IF(B199="","",IFERROR(INDEX(Ürünler!$B$5:$B$504,MATCH(B199,Ürünler!$A$5:$A$504,0)),"kod bulunamadı"))</f>
        <v/>
      </c>
      <c r="D199" s="14" t="n"/>
      <c r="E199" s="14" t="n"/>
      <c r="F199" s="15" t="n"/>
      <c r="G199" s="14" t="n"/>
      <c r="H199" s="14" t="n"/>
    </row>
    <row r="200">
      <c r="A200" s="18" t="n"/>
      <c r="B200" s="14" t="n"/>
      <c r="C200" s="14">
        <f>IF(B200="","",IFERROR(INDEX(Ürünler!$B$5:$B$504,MATCH(B200,Ürünler!$A$5:$A$504,0)),"kod bulunamadı"))</f>
        <v/>
      </c>
      <c r="D200" s="14" t="n"/>
      <c r="E200" s="14" t="n"/>
      <c r="F200" s="15" t="n"/>
      <c r="G200" s="14" t="n"/>
      <c r="H200" s="14" t="n"/>
    </row>
    <row r="201">
      <c r="A201" s="18" t="n"/>
      <c r="B201" s="14" t="n"/>
      <c r="C201" s="14">
        <f>IF(B201="","",IFERROR(INDEX(Ürünler!$B$5:$B$504,MATCH(B201,Ürünler!$A$5:$A$504,0)),"kod bulunamadı"))</f>
        <v/>
      </c>
      <c r="D201" s="14" t="n"/>
      <c r="E201" s="14" t="n"/>
      <c r="F201" s="15" t="n"/>
      <c r="G201" s="14" t="n"/>
      <c r="H201" s="14" t="n"/>
    </row>
    <row r="202">
      <c r="A202" s="18" t="n"/>
      <c r="B202" s="14" t="n"/>
      <c r="C202" s="14">
        <f>IF(B202="","",IFERROR(INDEX(Ürünler!$B$5:$B$504,MATCH(B202,Ürünler!$A$5:$A$504,0)),"kod bulunamadı"))</f>
        <v/>
      </c>
      <c r="D202" s="14" t="n"/>
      <c r="E202" s="14" t="n"/>
      <c r="F202" s="15" t="n"/>
      <c r="G202" s="14" t="n"/>
      <c r="H202" s="14" t="n"/>
    </row>
    <row r="203">
      <c r="A203" s="18" t="n"/>
      <c r="B203" s="14" t="n"/>
      <c r="C203" s="14">
        <f>IF(B203="","",IFERROR(INDEX(Ürünler!$B$5:$B$504,MATCH(B203,Ürünler!$A$5:$A$504,0)),"kod bulunamadı"))</f>
        <v/>
      </c>
      <c r="D203" s="14" t="n"/>
      <c r="E203" s="14" t="n"/>
      <c r="F203" s="15" t="n"/>
      <c r="G203" s="14" t="n"/>
      <c r="H203" s="14" t="n"/>
    </row>
    <row r="204">
      <c r="A204" s="18" t="n"/>
      <c r="B204" s="14" t="n"/>
      <c r="C204" s="14">
        <f>IF(B204="","",IFERROR(INDEX(Ürünler!$B$5:$B$504,MATCH(B204,Ürünler!$A$5:$A$504,0)),"kod bulunamadı"))</f>
        <v/>
      </c>
      <c r="D204" s="14" t="n"/>
      <c r="E204" s="14" t="n"/>
      <c r="F204" s="15" t="n"/>
      <c r="G204" s="14" t="n"/>
      <c r="H204" s="14" t="n"/>
    </row>
    <row r="205">
      <c r="A205" s="18" t="n"/>
      <c r="B205" s="14" t="n"/>
      <c r="C205" s="14">
        <f>IF(B205="","",IFERROR(INDEX(Ürünler!$B$5:$B$504,MATCH(B205,Ürünler!$A$5:$A$504,0)),"kod bulunamadı"))</f>
        <v/>
      </c>
      <c r="D205" s="14" t="n"/>
      <c r="E205" s="14" t="n"/>
      <c r="F205" s="15" t="n"/>
      <c r="G205" s="14" t="n"/>
      <c r="H205" s="14" t="n"/>
    </row>
    <row r="206">
      <c r="A206" s="18" t="n"/>
      <c r="B206" s="14" t="n"/>
      <c r="C206" s="14">
        <f>IF(B206="","",IFERROR(INDEX(Ürünler!$B$5:$B$504,MATCH(B206,Ürünler!$A$5:$A$504,0)),"kod bulunamadı"))</f>
        <v/>
      </c>
      <c r="D206" s="14" t="n"/>
      <c r="E206" s="14" t="n"/>
      <c r="F206" s="15" t="n"/>
      <c r="G206" s="14" t="n"/>
      <c r="H206" s="14" t="n"/>
    </row>
    <row r="207">
      <c r="A207" s="18" t="n"/>
      <c r="B207" s="14" t="n"/>
      <c r="C207" s="14">
        <f>IF(B207="","",IFERROR(INDEX(Ürünler!$B$5:$B$504,MATCH(B207,Ürünler!$A$5:$A$504,0)),"kod bulunamadı"))</f>
        <v/>
      </c>
      <c r="D207" s="14" t="n"/>
      <c r="E207" s="14" t="n"/>
      <c r="F207" s="15" t="n"/>
      <c r="G207" s="14" t="n"/>
      <c r="H207" s="14" t="n"/>
    </row>
    <row r="208">
      <c r="A208" s="18" t="n"/>
      <c r="B208" s="14" t="n"/>
      <c r="C208" s="14">
        <f>IF(B208="","",IFERROR(INDEX(Ürünler!$B$5:$B$504,MATCH(B208,Ürünler!$A$5:$A$504,0)),"kod bulunamadı"))</f>
        <v/>
      </c>
      <c r="D208" s="14" t="n"/>
      <c r="E208" s="14" t="n"/>
      <c r="F208" s="15" t="n"/>
      <c r="G208" s="14" t="n"/>
      <c r="H208" s="14" t="n"/>
    </row>
    <row r="209">
      <c r="A209" s="18" t="n"/>
      <c r="B209" s="14" t="n"/>
      <c r="C209" s="14">
        <f>IF(B209="","",IFERROR(INDEX(Ürünler!$B$5:$B$504,MATCH(B209,Ürünler!$A$5:$A$504,0)),"kod bulunamadı"))</f>
        <v/>
      </c>
      <c r="D209" s="14" t="n"/>
      <c r="E209" s="14" t="n"/>
      <c r="F209" s="15" t="n"/>
      <c r="G209" s="14" t="n"/>
      <c r="H209" s="14" t="n"/>
    </row>
    <row r="210">
      <c r="A210" s="18" t="n"/>
      <c r="B210" s="14" t="n"/>
      <c r="C210" s="14">
        <f>IF(B210="","",IFERROR(INDEX(Ürünler!$B$5:$B$504,MATCH(B210,Ürünler!$A$5:$A$504,0)),"kod bulunamadı"))</f>
        <v/>
      </c>
      <c r="D210" s="14" t="n"/>
      <c r="E210" s="14" t="n"/>
      <c r="F210" s="15" t="n"/>
      <c r="G210" s="14" t="n"/>
      <c r="H210" s="14" t="n"/>
    </row>
    <row r="211">
      <c r="A211" s="18" t="n"/>
      <c r="B211" s="14" t="n"/>
      <c r="C211" s="14">
        <f>IF(B211="","",IFERROR(INDEX(Ürünler!$B$5:$B$504,MATCH(B211,Ürünler!$A$5:$A$504,0)),"kod bulunamadı"))</f>
        <v/>
      </c>
      <c r="D211" s="14" t="n"/>
      <c r="E211" s="14" t="n"/>
      <c r="F211" s="15" t="n"/>
      <c r="G211" s="14" t="n"/>
      <c r="H211" s="14" t="n"/>
    </row>
    <row r="212">
      <c r="A212" s="18" t="n"/>
      <c r="B212" s="14" t="n"/>
      <c r="C212" s="14">
        <f>IF(B212="","",IFERROR(INDEX(Ürünler!$B$5:$B$504,MATCH(B212,Ürünler!$A$5:$A$504,0)),"kod bulunamadı"))</f>
        <v/>
      </c>
      <c r="D212" s="14" t="n"/>
      <c r="E212" s="14" t="n"/>
      <c r="F212" s="15" t="n"/>
      <c r="G212" s="14" t="n"/>
      <c r="H212" s="14" t="n"/>
    </row>
    <row r="213">
      <c r="A213" s="18" t="n"/>
      <c r="B213" s="14" t="n"/>
      <c r="C213" s="14">
        <f>IF(B213="","",IFERROR(INDEX(Ürünler!$B$5:$B$504,MATCH(B213,Ürünler!$A$5:$A$504,0)),"kod bulunamadı"))</f>
        <v/>
      </c>
      <c r="D213" s="14" t="n"/>
      <c r="E213" s="14" t="n"/>
      <c r="F213" s="15" t="n"/>
      <c r="G213" s="14" t="n"/>
      <c r="H213" s="14" t="n"/>
    </row>
    <row r="214">
      <c r="A214" s="18" t="n"/>
      <c r="B214" s="14" t="n"/>
      <c r="C214" s="14">
        <f>IF(B214="","",IFERROR(INDEX(Ürünler!$B$5:$B$504,MATCH(B214,Ürünler!$A$5:$A$504,0)),"kod bulunamadı"))</f>
        <v/>
      </c>
      <c r="D214" s="14" t="n"/>
      <c r="E214" s="14" t="n"/>
      <c r="F214" s="15" t="n"/>
      <c r="G214" s="14" t="n"/>
      <c r="H214" s="14" t="n"/>
    </row>
    <row r="215">
      <c r="A215" s="18" t="n"/>
      <c r="B215" s="14" t="n"/>
      <c r="C215" s="14">
        <f>IF(B215="","",IFERROR(INDEX(Ürünler!$B$5:$B$504,MATCH(B215,Ürünler!$A$5:$A$504,0)),"kod bulunamadı"))</f>
        <v/>
      </c>
      <c r="D215" s="14" t="n"/>
      <c r="E215" s="14" t="n"/>
      <c r="F215" s="15" t="n"/>
      <c r="G215" s="14" t="n"/>
      <c r="H215" s="14" t="n"/>
    </row>
    <row r="216">
      <c r="A216" s="18" t="n"/>
      <c r="B216" s="14" t="n"/>
      <c r="C216" s="14">
        <f>IF(B216="","",IFERROR(INDEX(Ürünler!$B$5:$B$504,MATCH(B216,Ürünler!$A$5:$A$504,0)),"kod bulunamadı"))</f>
        <v/>
      </c>
      <c r="D216" s="14" t="n"/>
      <c r="E216" s="14" t="n"/>
      <c r="F216" s="15" t="n"/>
      <c r="G216" s="14" t="n"/>
      <c r="H216" s="14" t="n"/>
    </row>
    <row r="217">
      <c r="A217" s="18" t="n"/>
      <c r="B217" s="14" t="n"/>
      <c r="C217" s="14">
        <f>IF(B217="","",IFERROR(INDEX(Ürünler!$B$5:$B$504,MATCH(B217,Ürünler!$A$5:$A$504,0)),"kod bulunamadı"))</f>
        <v/>
      </c>
      <c r="D217" s="14" t="n"/>
      <c r="E217" s="14" t="n"/>
      <c r="F217" s="15" t="n"/>
      <c r="G217" s="14" t="n"/>
      <c r="H217" s="14" t="n"/>
    </row>
    <row r="218">
      <c r="A218" s="18" t="n"/>
      <c r="B218" s="14" t="n"/>
      <c r="C218" s="14">
        <f>IF(B218="","",IFERROR(INDEX(Ürünler!$B$5:$B$504,MATCH(B218,Ürünler!$A$5:$A$504,0)),"kod bulunamadı"))</f>
        <v/>
      </c>
      <c r="D218" s="14" t="n"/>
      <c r="E218" s="14" t="n"/>
      <c r="F218" s="15" t="n"/>
      <c r="G218" s="14" t="n"/>
      <c r="H218" s="14" t="n"/>
    </row>
    <row r="219">
      <c r="A219" s="18" t="n"/>
      <c r="B219" s="14" t="n"/>
      <c r="C219" s="14">
        <f>IF(B219="","",IFERROR(INDEX(Ürünler!$B$5:$B$504,MATCH(B219,Ürünler!$A$5:$A$504,0)),"kod bulunamadı"))</f>
        <v/>
      </c>
      <c r="D219" s="14" t="n"/>
      <c r="E219" s="14" t="n"/>
      <c r="F219" s="15" t="n"/>
      <c r="G219" s="14" t="n"/>
      <c r="H219" s="14" t="n"/>
    </row>
    <row r="220">
      <c r="A220" s="18" t="n"/>
      <c r="B220" s="14" t="n"/>
      <c r="C220" s="14">
        <f>IF(B220="","",IFERROR(INDEX(Ürünler!$B$5:$B$504,MATCH(B220,Ürünler!$A$5:$A$504,0)),"kod bulunamadı"))</f>
        <v/>
      </c>
      <c r="D220" s="14" t="n"/>
      <c r="E220" s="14" t="n"/>
      <c r="F220" s="15" t="n"/>
      <c r="G220" s="14" t="n"/>
      <c r="H220" s="14" t="n"/>
    </row>
    <row r="221">
      <c r="A221" s="18" t="n"/>
      <c r="B221" s="14" t="n"/>
      <c r="C221" s="14">
        <f>IF(B221="","",IFERROR(INDEX(Ürünler!$B$5:$B$504,MATCH(B221,Ürünler!$A$5:$A$504,0)),"kod bulunamadı"))</f>
        <v/>
      </c>
      <c r="D221" s="14" t="n"/>
      <c r="E221" s="14" t="n"/>
      <c r="F221" s="15" t="n"/>
      <c r="G221" s="14" t="n"/>
      <c r="H221" s="14" t="n"/>
    </row>
    <row r="222">
      <c r="A222" s="18" t="n"/>
      <c r="B222" s="14" t="n"/>
      <c r="C222" s="14">
        <f>IF(B222="","",IFERROR(INDEX(Ürünler!$B$5:$B$504,MATCH(B222,Ürünler!$A$5:$A$504,0)),"kod bulunamadı"))</f>
        <v/>
      </c>
      <c r="D222" s="14" t="n"/>
      <c r="E222" s="14" t="n"/>
      <c r="F222" s="15" t="n"/>
      <c r="G222" s="14" t="n"/>
      <c r="H222" s="14" t="n"/>
    </row>
    <row r="223">
      <c r="A223" s="18" t="n"/>
      <c r="B223" s="14" t="n"/>
      <c r="C223" s="14">
        <f>IF(B223="","",IFERROR(INDEX(Ürünler!$B$5:$B$504,MATCH(B223,Ürünler!$A$5:$A$504,0)),"kod bulunamadı"))</f>
        <v/>
      </c>
      <c r="D223" s="14" t="n"/>
      <c r="E223" s="14" t="n"/>
      <c r="F223" s="15" t="n"/>
      <c r="G223" s="14" t="n"/>
      <c r="H223" s="14" t="n"/>
    </row>
    <row r="224">
      <c r="A224" s="18" t="n"/>
      <c r="B224" s="14" t="n"/>
      <c r="C224" s="14">
        <f>IF(B224="","",IFERROR(INDEX(Ürünler!$B$5:$B$504,MATCH(B224,Ürünler!$A$5:$A$504,0)),"kod bulunamadı"))</f>
        <v/>
      </c>
      <c r="D224" s="14" t="n"/>
      <c r="E224" s="14" t="n"/>
      <c r="F224" s="15" t="n"/>
      <c r="G224" s="14" t="n"/>
      <c r="H224" s="14" t="n"/>
    </row>
    <row r="225">
      <c r="A225" s="18" t="n"/>
      <c r="B225" s="14" t="n"/>
      <c r="C225" s="14">
        <f>IF(B225="","",IFERROR(INDEX(Ürünler!$B$5:$B$504,MATCH(B225,Ürünler!$A$5:$A$504,0)),"kod bulunamadı"))</f>
        <v/>
      </c>
      <c r="D225" s="14" t="n"/>
      <c r="E225" s="14" t="n"/>
      <c r="F225" s="15" t="n"/>
      <c r="G225" s="14" t="n"/>
      <c r="H225" s="14" t="n"/>
    </row>
    <row r="226">
      <c r="A226" s="18" t="n"/>
      <c r="B226" s="14" t="n"/>
      <c r="C226" s="14">
        <f>IF(B226="","",IFERROR(INDEX(Ürünler!$B$5:$B$504,MATCH(B226,Ürünler!$A$5:$A$504,0)),"kod bulunamadı"))</f>
        <v/>
      </c>
      <c r="D226" s="14" t="n"/>
      <c r="E226" s="14" t="n"/>
      <c r="F226" s="15" t="n"/>
      <c r="G226" s="14" t="n"/>
      <c r="H226" s="14" t="n"/>
    </row>
    <row r="227">
      <c r="A227" s="18" t="n"/>
      <c r="B227" s="14" t="n"/>
      <c r="C227" s="14">
        <f>IF(B227="","",IFERROR(INDEX(Ürünler!$B$5:$B$504,MATCH(B227,Ürünler!$A$5:$A$504,0)),"kod bulunamadı"))</f>
        <v/>
      </c>
      <c r="D227" s="14" t="n"/>
      <c r="E227" s="14" t="n"/>
      <c r="F227" s="15" t="n"/>
      <c r="G227" s="14" t="n"/>
      <c r="H227" s="14" t="n"/>
    </row>
    <row r="228">
      <c r="A228" s="18" t="n"/>
      <c r="B228" s="14" t="n"/>
      <c r="C228" s="14">
        <f>IF(B228="","",IFERROR(INDEX(Ürünler!$B$5:$B$504,MATCH(B228,Ürünler!$A$5:$A$504,0)),"kod bulunamadı"))</f>
        <v/>
      </c>
      <c r="D228" s="14" t="n"/>
      <c r="E228" s="14" t="n"/>
      <c r="F228" s="15" t="n"/>
      <c r="G228" s="14" t="n"/>
      <c r="H228" s="14" t="n"/>
    </row>
    <row r="229">
      <c r="A229" s="18" t="n"/>
      <c r="B229" s="14" t="n"/>
      <c r="C229" s="14">
        <f>IF(B229="","",IFERROR(INDEX(Ürünler!$B$5:$B$504,MATCH(B229,Ürünler!$A$5:$A$504,0)),"kod bulunamadı"))</f>
        <v/>
      </c>
      <c r="D229" s="14" t="n"/>
      <c r="E229" s="14" t="n"/>
      <c r="F229" s="15" t="n"/>
      <c r="G229" s="14" t="n"/>
      <c r="H229" s="14" t="n"/>
    </row>
    <row r="230">
      <c r="A230" s="18" t="n"/>
      <c r="B230" s="14" t="n"/>
      <c r="C230" s="14">
        <f>IF(B230="","",IFERROR(INDEX(Ürünler!$B$5:$B$504,MATCH(B230,Ürünler!$A$5:$A$504,0)),"kod bulunamadı"))</f>
        <v/>
      </c>
      <c r="D230" s="14" t="n"/>
      <c r="E230" s="14" t="n"/>
      <c r="F230" s="15" t="n"/>
      <c r="G230" s="14" t="n"/>
      <c r="H230" s="14" t="n"/>
    </row>
    <row r="231">
      <c r="A231" s="18" t="n"/>
      <c r="B231" s="14" t="n"/>
      <c r="C231" s="14">
        <f>IF(B231="","",IFERROR(INDEX(Ürünler!$B$5:$B$504,MATCH(B231,Ürünler!$A$5:$A$504,0)),"kod bulunamadı"))</f>
        <v/>
      </c>
      <c r="D231" s="14" t="n"/>
      <c r="E231" s="14" t="n"/>
      <c r="F231" s="15" t="n"/>
      <c r="G231" s="14" t="n"/>
      <c r="H231" s="14" t="n"/>
    </row>
    <row r="232">
      <c r="A232" s="18" t="n"/>
      <c r="B232" s="14" t="n"/>
      <c r="C232" s="14">
        <f>IF(B232="","",IFERROR(INDEX(Ürünler!$B$5:$B$504,MATCH(B232,Ürünler!$A$5:$A$504,0)),"kod bulunamadı"))</f>
        <v/>
      </c>
      <c r="D232" s="14" t="n"/>
      <c r="E232" s="14" t="n"/>
      <c r="F232" s="15" t="n"/>
      <c r="G232" s="14" t="n"/>
      <c r="H232" s="14" t="n"/>
    </row>
    <row r="233">
      <c r="A233" s="18" t="n"/>
      <c r="B233" s="14" t="n"/>
      <c r="C233" s="14">
        <f>IF(B233="","",IFERROR(INDEX(Ürünler!$B$5:$B$504,MATCH(B233,Ürünler!$A$5:$A$504,0)),"kod bulunamadı"))</f>
        <v/>
      </c>
      <c r="D233" s="14" t="n"/>
      <c r="E233" s="14" t="n"/>
      <c r="F233" s="15" t="n"/>
      <c r="G233" s="14" t="n"/>
      <c r="H233" s="14" t="n"/>
    </row>
    <row r="234">
      <c r="A234" s="18" t="n"/>
      <c r="B234" s="14" t="n"/>
      <c r="C234" s="14">
        <f>IF(B234="","",IFERROR(INDEX(Ürünler!$B$5:$B$504,MATCH(B234,Ürünler!$A$5:$A$504,0)),"kod bulunamadı"))</f>
        <v/>
      </c>
      <c r="D234" s="14" t="n"/>
      <c r="E234" s="14" t="n"/>
      <c r="F234" s="15" t="n"/>
      <c r="G234" s="14" t="n"/>
      <c r="H234" s="14" t="n"/>
    </row>
    <row r="235">
      <c r="A235" s="18" t="n"/>
      <c r="B235" s="14" t="n"/>
      <c r="C235" s="14">
        <f>IF(B235="","",IFERROR(INDEX(Ürünler!$B$5:$B$504,MATCH(B235,Ürünler!$A$5:$A$504,0)),"kod bulunamadı"))</f>
        <v/>
      </c>
      <c r="D235" s="14" t="n"/>
      <c r="E235" s="14" t="n"/>
      <c r="F235" s="15" t="n"/>
      <c r="G235" s="14" t="n"/>
      <c r="H235" s="14" t="n"/>
    </row>
    <row r="236">
      <c r="A236" s="18" t="n"/>
      <c r="B236" s="14" t="n"/>
      <c r="C236" s="14">
        <f>IF(B236="","",IFERROR(INDEX(Ürünler!$B$5:$B$504,MATCH(B236,Ürünler!$A$5:$A$504,0)),"kod bulunamadı"))</f>
        <v/>
      </c>
      <c r="D236" s="14" t="n"/>
      <c r="E236" s="14" t="n"/>
      <c r="F236" s="15" t="n"/>
      <c r="G236" s="14" t="n"/>
      <c r="H236" s="14" t="n"/>
    </row>
    <row r="237">
      <c r="A237" s="18" t="n"/>
      <c r="B237" s="14" t="n"/>
      <c r="C237" s="14">
        <f>IF(B237="","",IFERROR(INDEX(Ürünler!$B$5:$B$504,MATCH(B237,Ürünler!$A$5:$A$504,0)),"kod bulunamadı"))</f>
        <v/>
      </c>
      <c r="D237" s="14" t="n"/>
      <c r="E237" s="14" t="n"/>
      <c r="F237" s="15" t="n"/>
      <c r="G237" s="14" t="n"/>
      <c r="H237" s="14" t="n"/>
    </row>
    <row r="238">
      <c r="A238" s="18" t="n"/>
      <c r="B238" s="14" t="n"/>
      <c r="C238" s="14">
        <f>IF(B238="","",IFERROR(INDEX(Ürünler!$B$5:$B$504,MATCH(B238,Ürünler!$A$5:$A$504,0)),"kod bulunamadı"))</f>
        <v/>
      </c>
      <c r="D238" s="14" t="n"/>
      <c r="E238" s="14" t="n"/>
      <c r="F238" s="15" t="n"/>
      <c r="G238" s="14" t="n"/>
      <c r="H238" s="14" t="n"/>
    </row>
    <row r="239">
      <c r="A239" s="18" t="n"/>
      <c r="B239" s="14" t="n"/>
      <c r="C239" s="14">
        <f>IF(B239="","",IFERROR(INDEX(Ürünler!$B$5:$B$504,MATCH(B239,Ürünler!$A$5:$A$504,0)),"kod bulunamadı"))</f>
        <v/>
      </c>
      <c r="D239" s="14" t="n"/>
      <c r="E239" s="14" t="n"/>
      <c r="F239" s="15" t="n"/>
      <c r="G239" s="14" t="n"/>
      <c r="H239" s="14" t="n"/>
    </row>
    <row r="240">
      <c r="A240" s="18" t="n"/>
      <c r="B240" s="14" t="n"/>
      <c r="C240" s="14">
        <f>IF(B240="","",IFERROR(INDEX(Ürünler!$B$5:$B$504,MATCH(B240,Ürünler!$A$5:$A$504,0)),"kod bulunamadı"))</f>
        <v/>
      </c>
      <c r="D240" s="14" t="n"/>
      <c r="E240" s="14" t="n"/>
      <c r="F240" s="15" t="n"/>
      <c r="G240" s="14" t="n"/>
      <c r="H240" s="14" t="n"/>
    </row>
    <row r="241">
      <c r="A241" s="18" t="n"/>
      <c r="B241" s="14" t="n"/>
      <c r="C241" s="14">
        <f>IF(B241="","",IFERROR(INDEX(Ürünler!$B$5:$B$504,MATCH(B241,Ürünler!$A$5:$A$504,0)),"kod bulunamadı"))</f>
        <v/>
      </c>
      <c r="D241" s="14" t="n"/>
      <c r="E241" s="14" t="n"/>
      <c r="F241" s="15" t="n"/>
      <c r="G241" s="14" t="n"/>
      <c r="H241" s="14" t="n"/>
    </row>
    <row r="242">
      <c r="A242" s="18" t="n"/>
      <c r="B242" s="14" t="n"/>
      <c r="C242" s="14">
        <f>IF(B242="","",IFERROR(INDEX(Ürünler!$B$5:$B$504,MATCH(B242,Ürünler!$A$5:$A$504,0)),"kod bulunamadı"))</f>
        <v/>
      </c>
      <c r="D242" s="14" t="n"/>
      <c r="E242" s="14" t="n"/>
      <c r="F242" s="15" t="n"/>
      <c r="G242" s="14" t="n"/>
      <c r="H242" s="14" t="n"/>
    </row>
    <row r="243">
      <c r="A243" s="18" t="n"/>
      <c r="B243" s="14" t="n"/>
      <c r="C243" s="14">
        <f>IF(B243="","",IFERROR(INDEX(Ürünler!$B$5:$B$504,MATCH(B243,Ürünler!$A$5:$A$504,0)),"kod bulunamadı"))</f>
        <v/>
      </c>
      <c r="D243" s="14" t="n"/>
      <c r="E243" s="14" t="n"/>
      <c r="F243" s="15" t="n"/>
      <c r="G243" s="14" t="n"/>
      <c r="H243" s="14" t="n"/>
    </row>
    <row r="244">
      <c r="A244" s="18" t="n"/>
      <c r="B244" s="14" t="n"/>
      <c r="C244" s="14">
        <f>IF(B244="","",IFERROR(INDEX(Ürünler!$B$5:$B$504,MATCH(B244,Ürünler!$A$5:$A$504,0)),"kod bulunamadı"))</f>
        <v/>
      </c>
      <c r="D244" s="14" t="n"/>
      <c r="E244" s="14" t="n"/>
      <c r="F244" s="15" t="n"/>
      <c r="G244" s="14" t="n"/>
      <c r="H244" s="14" t="n"/>
    </row>
    <row r="245">
      <c r="A245" s="18" t="n"/>
      <c r="B245" s="14" t="n"/>
      <c r="C245" s="14">
        <f>IF(B245="","",IFERROR(INDEX(Ürünler!$B$5:$B$504,MATCH(B245,Ürünler!$A$5:$A$504,0)),"kod bulunamadı"))</f>
        <v/>
      </c>
      <c r="D245" s="14" t="n"/>
      <c r="E245" s="14" t="n"/>
      <c r="F245" s="15" t="n"/>
      <c r="G245" s="14" t="n"/>
      <c r="H245" s="14" t="n"/>
    </row>
    <row r="246">
      <c r="A246" s="18" t="n"/>
      <c r="B246" s="14" t="n"/>
      <c r="C246" s="14">
        <f>IF(B246="","",IFERROR(INDEX(Ürünler!$B$5:$B$504,MATCH(B246,Ürünler!$A$5:$A$504,0)),"kod bulunamadı"))</f>
        <v/>
      </c>
      <c r="D246" s="14" t="n"/>
      <c r="E246" s="14" t="n"/>
      <c r="F246" s="15" t="n"/>
      <c r="G246" s="14" t="n"/>
      <c r="H246" s="14" t="n"/>
    </row>
    <row r="247">
      <c r="A247" s="18" t="n"/>
      <c r="B247" s="14" t="n"/>
      <c r="C247" s="14">
        <f>IF(B247="","",IFERROR(INDEX(Ürünler!$B$5:$B$504,MATCH(B247,Ürünler!$A$5:$A$504,0)),"kod bulunamadı"))</f>
        <v/>
      </c>
      <c r="D247" s="14" t="n"/>
      <c r="E247" s="14" t="n"/>
      <c r="F247" s="15" t="n"/>
      <c r="G247" s="14" t="n"/>
      <c r="H247" s="14" t="n"/>
    </row>
    <row r="248">
      <c r="A248" s="18" t="n"/>
      <c r="B248" s="14" t="n"/>
      <c r="C248" s="14">
        <f>IF(B248="","",IFERROR(INDEX(Ürünler!$B$5:$B$504,MATCH(B248,Ürünler!$A$5:$A$504,0)),"kod bulunamadı"))</f>
        <v/>
      </c>
      <c r="D248" s="14" t="n"/>
      <c r="E248" s="14" t="n"/>
      <c r="F248" s="15" t="n"/>
      <c r="G248" s="14" t="n"/>
      <c r="H248" s="14" t="n"/>
    </row>
    <row r="249">
      <c r="A249" s="18" t="n"/>
      <c r="B249" s="14" t="n"/>
      <c r="C249" s="14">
        <f>IF(B249="","",IFERROR(INDEX(Ürünler!$B$5:$B$504,MATCH(B249,Ürünler!$A$5:$A$504,0)),"kod bulunamadı"))</f>
        <v/>
      </c>
      <c r="D249" s="14" t="n"/>
      <c r="E249" s="14" t="n"/>
      <c r="F249" s="15" t="n"/>
      <c r="G249" s="14" t="n"/>
      <c r="H249" s="14" t="n"/>
    </row>
    <row r="250">
      <c r="A250" s="18" t="n"/>
      <c r="B250" s="14" t="n"/>
      <c r="C250" s="14">
        <f>IF(B250="","",IFERROR(INDEX(Ürünler!$B$5:$B$504,MATCH(B250,Ürünler!$A$5:$A$504,0)),"kod bulunamadı"))</f>
        <v/>
      </c>
      <c r="D250" s="14" t="n"/>
      <c r="E250" s="14" t="n"/>
      <c r="F250" s="15" t="n"/>
      <c r="G250" s="14" t="n"/>
      <c r="H250" s="14" t="n"/>
    </row>
    <row r="251">
      <c r="A251" s="18" t="n"/>
      <c r="B251" s="14" t="n"/>
      <c r="C251" s="14">
        <f>IF(B251="","",IFERROR(INDEX(Ürünler!$B$5:$B$504,MATCH(B251,Ürünler!$A$5:$A$504,0)),"kod bulunamadı"))</f>
        <v/>
      </c>
      <c r="D251" s="14" t="n"/>
      <c r="E251" s="14" t="n"/>
      <c r="F251" s="15" t="n"/>
      <c r="G251" s="14" t="n"/>
      <c r="H251" s="14" t="n"/>
    </row>
    <row r="252">
      <c r="A252" s="18" t="n"/>
      <c r="B252" s="14" t="n"/>
      <c r="C252" s="14">
        <f>IF(B252="","",IFERROR(INDEX(Ürünler!$B$5:$B$504,MATCH(B252,Ürünler!$A$5:$A$504,0)),"kod bulunamadı"))</f>
        <v/>
      </c>
      <c r="D252" s="14" t="n"/>
      <c r="E252" s="14" t="n"/>
      <c r="F252" s="15" t="n"/>
      <c r="G252" s="14" t="n"/>
      <c r="H252" s="14" t="n"/>
    </row>
    <row r="253">
      <c r="A253" s="18" t="n"/>
      <c r="B253" s="14" t="n"/>
      <c r="C253" s="14">
        <f>IF(B253="","",IFERROR(INDEX(Ürünler!$B$5:$B$504,MATCH(B253,Ürünler!$A$5:$A$504,0)),"kod bulunamadı"))</f>
        <v/>
      </c>
      <c r="D253" s="14" t="n"/>
      <c r="E253" s="14" t="n"/>
      <c r="F253" s="15" t="n"/>
      <c r="G253" s="14" t="n"/>
      <c r="H253" s="14" t="n"/>
    </row>
    <row r="254">
      <c r="A254" s="18" t="n"/>
      <c r="B254" s="14" t="n"/>
      <c r="C254" s="14">
        <f>IF(B254="","",IFERROR(INDEX(Ürünler!$B$5:$B$504,MATCH(B254,Ürünler!$A$5:$A$504,0)),"kod bulunamadı"))</f>
        <v/>
      </c>
      <c r="D254" s="14" t="n"/>
      <c r="E254" s="14" t="n"/>
      <c r="F254" s="15" t="n"/>
      <c r="G254" s="14" t="n"/>
      <c r="H254" s="14" t="n"/>
    </row>
    <row r="255">
      <c r="A255" s="18" t="n"/>
      <c r="B255" s="14" t="n"/>
      <c r="C255" s="14">
        <f>IF(B255="","",IFERROR(INDEX(Ürünler!$B$5:$B$504,MATCH(B255,Ürünler!$A$5:$A$504,0)),"kod bulunamadı"))</f>
        <v/>
      </c>
      <c r="D255" s="14" t="n"/>
      <c r="E255" s="14" t="n"/>
      <c r="F255" s="15" t="n"/>
      <c r="G255" s="14" t="n"/>
      <c r="H255" s="14" t="n"/>
    </row>
    <row r="256">
      <c r="A256" s="18" t="n"/>
      <c r="B256" s="14" t="n"/>
      <c r="C256" s="14">
        <f>IF(B256="","",IFERROR(INDEX(Ürünler!$B$5:$B$504,MATCH(B256,Ürünler!$A$5:$A$504,0)),"kod bulunamadı"))</f>
        <v/>
      </c>
      <c r="D256" s="14" t="n"/>
      <c r="E256" s="14" t="n"/>
      <c r="F256" s="15" t="n"/>
      <c r="G256" s="14" t="n"/>
      <c r="H256" s="14" t="n"/>
    </row>
    <row r="257">
      <c r="A257" s="18" t="n"/>
      <c r="B257" s="14" t="n"/>
      <c r="C257" s="14">
        <f>IF(B257="","",IFERROR(INDEX(Ürünler!$B$5:$B$504,MATCH(B257,Ürünler!$A$5:$A$504,0)),"kod bulunamadı"))</f>
        <v/>
      </c>
      <c r="D257" s="14" t="n"/>
      <c r="E257" s="14" t="n"/>
      <c r="F257" s="15" t="n"/>
      <c r="G257" s="14" t="n"/>
      <c r="H257" s="14" t="n"/>
    </row>
    <row r="258">
      <c r="A258" s="18" t="n"/>
      <c r="B258" s="14" t="n"/>
      <c r="C258" s="14">
        <f>IF(B258="","",IFERROR(INDEX(Ürünler!$B$5:$B$504,MATCH(B258,Ürünler!$A$5:$A$504,0)),"kod bulunamadı"))</f>
        <v/>
      </c>
      <c r="D258" s="14" t="n"/>
      <c r="E258" s="14" t="n"/>
      <c r="F258" s="15" t="n"/>
      <c r="G258" s="14" t="n"/>
      <c r="H258" s="14" t="n"/>
    </row>
    <row r="259">
      <c r="A259" s="18" t="n"/>
      <c r="B259" s="14" t="n"/>
      <c r="C259" s="14">
        <f>IF(B259="","",IFERROR(INDEX(Ürünler!$B$5:$B$504,MATCH(B259,Ürünler!$A$5:$A$504,0)),"kod bulunamadı"))</f>
        <v/>
      </c>
      <c r="D259" s="14" t="n"/>
      <c r="E259" s="14" t="n"/>
      <c r="F259" s="15" t="n"/>
      <c r="G259" s="14" t="n"/>
      <c r="H259" s="14" t="n"/>
    </row>
    <row r="260">
      <c r="A260" s="18" t="n"/>
      <c r="B260" s="14" t="n"/>
      <c r="C260" s="14">
        <f>IF(B260="","",IFERROR(INDEX(Ürünler!$B$5:$B$504,MATCH(B260,Ürünler!$A$5:$A$504,0)),"kod bulunamadı"))</f>
        <v/>
      </c>
      <c r="D260" s="14" t="n"/>
      <c r="E260" s="14" t="n"/>
      <c r="F260" s="15" t="n"/>
      <c r="G260" s="14" t="n"/>
      <c r="H260" s="14" t="n"/>
    </row>
    <row r="261">
      <c r="A261" s="18" t="n"/>
      <c r="B261" s="14" t="n"/>
      <c r="C261" s="14">
        <f>IF(B261="","",IFERROR(INDEX(Ürünler!$B$5:$B$504,MATCH(B261,Ürünler!$A$5:$A$504,0)),"kod bulunamadı"))</f>
        <v/>
      </c>
      <c r="D261" s="14" t="n"/>
      <c r="E261" s="14" t="n"/>
      <c r="F261" s="15" t="n"/>
      <c r="G261" s="14" t="n"/>
      <c r="H261" s="14" t="n"/>
    </row>
    <row r="262">
      <c r="A262" s="18" t="n"/>
      <c r="B262" s="14" t="n"/>
      <c r="C262" s="14">
        <f>IF(B262="","",IFERROR(INDEX(Ürünler!$B$5:$B$504,MATCH(B262,Ürünler!$A$5:$A$504,0)),"kod bulunamadı"))</f>
        <v/>
      </c>
      <c r="D262" s="14" t="n"/>
      <c r="E262" s="14" t="n"/>
      <c r="F262" s="15" t="n"/>
      <c r="G262" s="14" t="n"/>
      <c r="H262" s="14" t="n"/>
    </row>
    <row r="263">
      <c r="A263" s="18" t="n"/>
      <c r="B263" s="14" t="n"/>
      <c r="C263" s="14">
        <f>IF(B263="","",IFERROR(INDEX(Ürünler!$B$5:$B$504,MATCH(B263,Ürünler!$A$5:$A$504,0)),"kod bulunamadı"))</f>
        <v/>
      </c>
      <c r="D263" s="14" t="n"/>
      <c r="E263" s="14" t="n"/>
      <c r="F263" s="15" t="n"/>
      <c r="G263" s="14" t="n"/>
      <c r="H263" s="14" t="n"/>
    </row>
    <row r="264">
      <c r="A264" s="18" t="n"/>
      <c r="B264" s="14" t="n"/>
      <c r="C264" s="14">
        <f>IF(B264="","",IFERROR(INDEX(Ürünler!$B$5:$B$504,MATCH(B264,Ürünler!$A$5:$A$504,0)),"kod bulunamadı"))</f>
        <v/>
      </c>
      <c r="D264" s="14" t="n"/>
      <c r="E264" s="14" t="n"/>
      <c r="F264" s="15" t="n"/>
      <c r="G264" s="14" t="n"/>
      <c r="H264" s="14" t="n"/>
    </row>
    <row r="265">
      <c r="A265" s="18" t="n"/>
      <c r="B265" s="14" t="n"/>
      <c r="C265" s="14">
        <f>IF(B265="","",IFERROR(INDEX(Ürünler!$B$5:$B$504,MATCH(B265,Ürünler!$A$5:$A$504,0)),"kod bulunamadı"))</f>
        <v/>
      </c>
      <c r="D265" s="14" t="n"/>
      <c r="E265" s="14" t="n"/>
      <c r="F265" s="15" t="n"/>
      <c r="G265" s="14" t="n"/>
      <c r="H265" s="14" t="n"/>
    </row>
    <row r="266">
      <c r="A266" s="18" t="n"/>
      <c r="B266" s="14" t="n"/>
      <c r="C266" s="14">
        <f>IF(B266="","",IFERROR(INDEX(Ürünler!$B$5:$B$504,MATCH(B266,Ürünler!$A$5:$A$504,0)),"kod bulunamadı"))</f>
        <v/>
      </c>
      <c r="D266" s="14" t="n"/>
      <c r="E266" s="14" t="n"/>
      <c r="F266" s="15" t="n"/>
      <c r="G266" s="14" t="n"/>
      <c r="H266" s="14" t="n"/>
    </row>
    <row r="267">
      <c r="A267" s="18" t="n"/>
      <c r="B267" s="14" t="n"/>
      <c r="C267" s="14">
        <f>IF(B267="","",IFERROR(INDEX(Ürünler!$B$5:$B$504,MATCH(B267,Ürünler!$A$5:$A$504,0)),"kod bulunamadı"))</f>
        <v/>
      </c>
      <c r="D267" s="14" t="n"/>
      <c r="E267" s="14" t="n"/>
      <c r="F267" s="15" t="n"/>
      <c r="G267" s="14" t="n"/>
      <c r="H267" s="14" t="n"/>
    </row>
    <row r="268">
      <c r="A268" s="18" t="n"/>
      <c r="B268" s="14" t="n"/>
      <c r="C268" s="14">
        <f>IF(B268="","",IFERROR(INDEX(Ürünler!$B$5:$B$504,MATCH(B268,Ürünler!$A$5:$A$504,0)),"kod bulunamadı"))</f>
        <v/>
      </c>
      <c r="D268" s="14" t="n"/>
      <c r="E268" s="14" t="n"/>
      <c r="F268" s="15" t="n"/>
      <c r="G268" s="14" t="n"/>
      <c r="H268" s="14" t="n"/>
    </row>
    <row r="269">
      <c r="A269" s="18" t="n"/>
      <c r="B269" s="14" t="n"/>
      <c r="C269" s="14">
        <f>IF(B269="","",IFERROR(INDEX(Ürünler!$B$5:$B$504,MATCH(B269,Ürünler!$A$5:$A$504,0)),"kod bulunamadı"))</f>
        <v/>
      </c>
      <c r="D269" s="14" t="n"/>
      <c r="E269" s="14" t="n"/>
      <c r="F269" s="15" t="n"/>
      <c r="G269" s="14" t="n"/>
      <c r="H269" s="14" t="n"/>
    </row>
    <row r="270">
      <c r="A270" s="18" t="n"/>
      <c r="B270" s="14" t="n"/>
      <c r="C270" s="14">
        <f>IF(B270="","",IFERROR(INDEX(Ürünler!$B$5:$B$504,MATCH(B270,Ürünler!$A$5:$A$504,0)),"kod bulunamadı"))</f>
        <v/>
      </c>
      <c r="D270" s="14" t="n"/>
      <c r="E270" s="14" t="n"/>
      <c r="F270" s="15" t="n"/>
      <c r="G270" s="14" t="n"/>
      <c r="H270" s="14" t="n"/>
    </row>
    <row r="271">
      <c r="A271" s="18" t="n"/>
      <c r="B271" s="14" t="n"/>
      <c r="C271" s="14">
        <f>IF(B271="","",IFERROR(INDEX(Ürünler!$B$5:$B$504,MATCH(B271,Ürünler!$A$5:$A$504,0)),"kod bulunamadı"))</f>
        <v/>
      </c>
      <c r="D271" s="14" t="n"/>
      <c r="E271" s="14" t="n"/>
      <c r="F271" s="15" t="n"/>
      <c r="G271" s="14" t="n"/>
      <c r="H271" s="14" t="n"/>
    </row>
    <row r="272">
      <c r="A272" s="18" t="n"/>
      <c r="B272" s="14" t="n"/>
      <c r="C272" s="14">
        <f>IF(B272="","",IFERROR(INDEX(Ürünler!$B$5:$B$504,MATCH(B272,Ürünler!$A$5:$A$504,0)),"kod bulunamadı"))</f>
        <v/>
      </c>
      <c r="D272" s="14" t="n"/>
      <c r="E272" s="14" t="n"/>
      <c r="F272" s="15" t="n"/>
      <c r="G272" s="14" t="n"/>
      <c r="H272" s="14" t="n"/>
    </row>
    <row r="273">
      <c r="A273" s="18" t="n"/>
      <c r="B273" s="14" t="n"/>
      <c r="C273" s="14">
        <f>IF(B273="","",IFERROR(INDEX(Ürünler!$B$5:$B$504,MATCH(B273,Ürünler!$A$5:$A$504,0)),"kod bulunamadı"))</f>
        <v/>
      </c>
      <c r="D273" s="14" t="n"/>
      <c r="E273" s="14" t="n"/>
      <c r="F273" s="15" t="n"/>
      <c r="G273" s="14" t="n"/>
      <c r="H273" s="14" t="n"/>
    </row>
    <row r="274">
      <c r="A274" s="18" t="n"/>
      <c r="B274" s="14" t="n"/>
      <c r="C274" s="14">
        <f>IF(B274="","",IFERROR(INDEX(Ürünler!$B$5:$B$504,MATCH(B274,Ürünler!$A$5:$A$504,0)),"kod bulunamadı"))</f>
        <v/>
      </c>
      <c r="D274" s="14" t="n"/>
      <c r="E274" s="14" t="n"/>
      <c r="F274" s="15" t="n"/>
      <c r="G274" s="14" t="n"/>
      <c r="H274" s="14" t="n"/>
    </row>
    <row r="275">
      <c r="A275" s="18" t="n"/>
      <c r="B275" s="14" t="n"/>
      <c r="C275" s="14">
        <f>IF(B275="","",IFERROR(INDEX(Ürünler!$B$5:$B$504,MATCH(B275,Ürünler!$A$5:$A$504,0)),"kod bulunamadı"))</f>
        <v/>
      </c>
      <c r="D275" s="14" t="n"/>
      <c r="E275" s="14" t="n"/>
      <c r="F275" s="15" t="n"/>
      <c r="G275" s="14" t="n"/>
      <c r="H275" s="14" t="n"/>
    </row>
    <row r="276">
      <c r="A276" s="18" t="n"/>
      <c r="B276" s="14" t="n"/>
      <c r="C276" s="14">
        <f>IF(B276="","",IFERROR(INDEX(Ürünler!$B$5:$B$504,MATCH(B276,Ürünler!$A$5:$A$504,0)),"kod bulunamadı"))</f>
        <v/>
      </c>
      <c r="D276" s="14" t="n"/>
      <c r="E276" s="14" t="n"/>
      <c r="F276" s="15" t="n"/>
      <c r="G276" s="14" t="n"/>
      <c r="H276" s="14" t="n"/>
    </row>
    <row r="277">
      <c r="A277" s="18" t="n"/>
      <c r="B277" s="14" t="n"/>
      <c r="C277" s="14">
        <f>IF(B277="","",IFERROR(INDEX(Ürünler!$B$5:$B$504,MATCH(B277,Ürünler!$A$5:$A$504,0)),"kod bulunamadı"))</f>
        <v/>
      </c>
      <c r="D277" s="14" t="n"/>
      <c r="E277" s="14" t="n"/>
      <c r="F277" s="15" t="n"/>
      <c r="G277" s="14" t="n"/>
      <c r="H277" s="14" t="n"/>
    </row>
    <row r="278">
      <c r="A278" s="18" t="n"/>
      <c r="B278" s="14" t="n"/>
      <c r="C278" s="14">
        <f>IF(B278="","",IFERROR(INDEX(Ürünler!$B$5:$B$504,MATCH(B278,Ürünler!$A$5:$A$504,0)),"kod bulunamadı"))</f>
        <v/>
      </c>
      <c r="D278" s="14" t="n"/>
      <c r="E278" s="14" t="n"/>
      <c r="F278" s="15" t="n"/>
      <c r="G278" s="14" t="n"/>
      <c r="H278" s="14" t="n"/>
    </row>
    <row r="279">
      <c r="A279" s="18" t="n"/>
      <c r="B279" s="14" t="n"/>
      <c r="C279" s="14">
        <f>IF(B279="","",IFERROR(INDEX(Ürünler!$B$5:$B$504,MATCH(B279,Ürünler!$A$5:$A$504,0)),"kod bulunamadı"))</f>
        <v/>
      </c>
      <c r="D279" s="14" t="n"/>
      <c r="E279" s="14" t="n"/>
      <c r="F279" s="15" t="n"/>
      <c r="G279" s="14" t="n"/>
      <c r="H279" s="14" t="n"/>
    </row>
    <row r="280">
      <c r="A280" s="18" t="n"/>
      <c r="B280" s="14" t="n"/>
      <c r="C280" s="14">
        <f>IF(B280="","",IFERROR(INDEX(Ürünler!$B$5:$B$504,MATCH(B280,Ürünler!$A$5:$A$504,0)),"kod bulunamadı"))</f>
        <v/>
      </c>
      <c r="D280" s="14" t="n"/>
      <c r="E280" s="14" t="n"/>
      <c r="F280" s="15" t="n"/>
      <c r="G280" s="14" t="n"/>
      <c r="H280" s="14" t="n"/>
    </row>
    <row r="281">
      <c r="A281" s="18" t="n"/>
      <c r="B281" s="14" t="n"/>
      <c r="C281" s="14">
        <f>IF(B281="","",IFERROR(INDEX(Ürünler!$B$5:$B$504,MATCH(B281,Ürünler!$A$5:$A$504,0)),"kod bulunamadı"))</f>
        <v/>
      </c>
      <c r="D281" s="14" t="n"/>
      <c r="E281" s="14" t="n"/>
      <c r="F281" s="15" t="n"/>
      <c r="G281" s="14" t="n"/>
      <c r="H281" s="14" t="n"/>
    </row>
    <row r="282">
      <c r="A282" s="18" t="n"/>
      <c r="B282" s="14" t="n"/>
      <c r="C282" s="14">
        <f>IF(B282="","",IFERROR(INDEX(Ürünler!$B$5:$B$504,MATCH(B282,Ürünler!$A$5:$A$504,0)),"kod bulunamadı"))</f>
        <v/>
      </c>
      <c r="D282" s="14" t="n"/>
      <c r="E282" s="14" t="n"/>
      <c r="F282" s="15" t="n"/>
      <c r="G282" s="14" t="n"/>
      <c r="H282" s="14" t="n"/>
    </row>
    <row r="283">
      <c r="A283" s="18" t="n"/>
      <c r="B283" s="14" t="n"/>
      <c r="C283" s="14">
        <f>IF(B283="","",IFERROR(INDEX(Ürünler!$B$5:$B$504,MATCH(B283,Ürünler!$A$5:$A$504,0)),"kod bulunamadı"))</f>
        <v/>
      </c>
      <c r="D283" s="14" t="n"/>
      <c r="E283" s="14" t="n"/>
      <c r="F283" s="15" t="n"/>
      <c r="G283" s="14" t="n"/>
      <c r="H283" s="14" t="n"/>
    </row>
    <row r="284">
      <c r="A284" s="18" t="n"/>
      <c r="B284" s="14" t="n"/>
      <c r="C284" s="14">
        <f>IF(B284="","",IFERROR(INDEX(Ürünler!$B$5:$B$504,MATCH(B284,Ürünler!$A$5:$A$504,0)),"kod bulunamadı"))</f>
        <v/>
      </c>
      <c r="D284" s="14" t="n"/>
      <c r="E284" s="14" t="n"/>
      <c r="F284" s="15" t="n"/>
      <c r="G284" s="14" t="n"/>
      <c r="H284" s="14" t="n"/>
    </row>
    <row r="285">
      <c r="A285" s="18" t="n"/>
      <c r="B285" s="14" t="n"/>
      <c r="C285" s="14">
        <f>IF(B285="","",IFERROR(INDEX(Ürünler!$B$5:$B$504,MATCH(B285,Ürünler!$A$5:$A$504,0)),"kod bulunamadı"))</f>
        <v/>
      </c>
      <c r="D285" s="14" t="n"/>
      <c r="E285" s="14" t="n"/>
      <c r="F285" s="15" t="n"/>
      <c r="G285" s="14" t="n"/>
      <c r="H285" s="14" t="n"/>
    </row>
    <row r="286">
      <c r="A286" s="18" t="n"/>
      <c r="B286" s="14" t="n"/>
      <c r="C286" s="14">
        <f>IF(B286="","",IFERROR(INDEX(Ürünler!$B$5:$B$504,MATCH(B286,Ürünler!$A$5:$A$504,0)),"kod bulunamadı"))</f>
        <v/>
      </c>
      <c r="D286" s="14" t="n"/>
      <c r="E286" s="14" t="n"/>
      <c r="F286" s="15" t="n"/>
      <c r="G286" s="14" t="n"/>
      <c r="H286" s="14" t="n"/>
    </row>
    <row r="287">
      <c r="A287" s="18" t="n"/>
      <c r="B287" s="14" t="n"/>
      <c r="C287" s="14">
        <f>IF(B287="","",IFERROR(INDEX(Ürünler!$B$5:$B$504,MATCH(B287,Ürünler!$A$5:$A$504,0)),"kod bulunamadı"))</f>
        <v/>
      </c>
      <c r="D287" s="14" t="n"/>
      <c r="E287" s="14" t="n"/>
      <c r="F287" s="15" t="n"/>
      <c r="G287" s="14" t="n"/>
      <c r="H287" s="14" t="n"/>
    </row>
    <row r="288">
      <c r="A288" s="18" t="n"/>
      <c r="B288" s="14" t="n"/>
      <c r="C288" s="14">
        <f>IF(B288="","",IFERROR(INDEX(Ürünler!$B$5:$B$504,MATCH(B288,Ürünler!$A$5:$A$504,0)),"kod bulunamadı"))</f>
        <v/>
      </c>
      <c r="D288" s="14" t="n"/>
      <c r="E288" s="14" t="n"/>
      <c r="F288" s="15" t="n"/>
      <c r="G288" s="14" t="n"/>
      <c r="H288" s="14" t="n"/>
    </row>
    <row r="289">
      <c r="A289" s="18" t="n"/>
      <c r="B289" s="14" t="n"/>
      <c r="C289" s="14">
        <f>IF(B289="","",IFERROR(INDEX(Ürünler!$B$5:$B$504,MATCH(B289,Ürünler!$A$5:$A$504,0)),"kod bulunamadı"))</f>
        <v/>
      </c>
      <c r="D289" s="14" t="n"/>
      <c r="E289" s="14" t="n"/>
      <c r="F289" s="15" t="n"/>
      <c r="G289" s="14" t="n"/>
      <c r="H289" s="14" t="n"/>
    </row>
    <row r="290">
      <c r="A290" s="18" t="n"/>
      <c r="B290" s="14" t="n"/>
      <c r="C290" s="14">
        <f>IF(B290="","",IFERROR(INDEX(Ürünler!$B$5:$B$504,MATCH(B290,Ürünler!$A$5:$A$504,0)),"kod bulunamadı"))</f>
        <v/>
      </c>
      <c r="D290" s="14" t="n"/>
      <c r="E290" s="14" t="n"/>
      <c r="F290" s="15" t="n"/>
      <c r="G290" s="14" t="n"/>
      <c r="H290" s="14" t="n"/>
    </row>
    <row r="291">
      <c r="A291" s="18" t="n"/>
      <c r="B291" s="14" t="n"/>
      <c r="C291" s="14">
        <f>IF(B291="","",IFERROR(INDEX(Ürünler!$B$5:$B$504,MATCH(B291,Ürünler!$A$5:$A$504,0)),"kod bulunamadı"))</f>
        <v/>
      </c>
      <c r="D291" s="14" t="n"/>
      <c r="E291" s="14" t="n"/>
      <c r="F291" s="15" t="n"/>
      <c r="G291" s="14" t="n"/>
      <c r="H291" s="14" t="n"/>
    </row>
    <row r="292">
      <c r="A292" s="18" t="n"/>
      <c r="B292" s="14" t="n"/>
      <c r="C292" s="14">
        <f>IF(B292="","",IFERROR(INDEX(Ürünler!$B$5:$B$504,MATCH(B292,Ürünler!$A$5:$A$504,0)),"kod bulunamadı"))</f>
        <v/>
      </c>
      <c r="D292" s="14" t="n"/>
      <c r="E292" s="14" t="n"/>
      <c r="F292" s="15" t="n"/>
      <c r="G292" s="14" t="n"/>
      <c r="H292" s="14" t="n"/>
    </row>
    <row r="293">
      <c r="A293" s="18" t="n"/>
      <c r="B293" s="14" t="n"/>
      <c r="C293" s="14">
        <f>IF(B293="","",IFERROR(INDEX(Ürünler!$B$5:$B$504,MATCH(B293,Ürünler!$A$5:$A$504,0)),"kod bulunamadı"))</f>
        <v/>
      </c>
      <c r="D293" s="14" t="n"/>
      <c r="E293" s="14" t="n"/>
      <c r="F293" s="15" t="n"/>
      <c r="G293" s="14" t="n"/>
      <c r="H293" s="14" t="n"/>
    </row>
    <row r="294">
      <c r="A294" s="18" t="n"/>
      <c r="B294" s="14" t="n"/>
      <c r="C294" s="14">
        <f>IF(B294="","",IFERROR(INDEX(Ürünler!$B$5:$B$504,MATCH(B294,Ürünler!$A$5:$A$504,0)),"kod bulunamadı"))</f>
        <v/>
      </c>
      <c r="D294" s="14" t="n"/>
      <c r="E294" s="14" t="n"/>
      <c r="F294" s="15" t="n"/>
      <c r="G294" s="14" t="n"/>
      <c r="H294" s="14" t="n"/>
    </row>
    <row r="295">
      <c r="A295" s="18" t="n"/>
      <c r="B295" s="14" t="n"/>
      <c r="C295" s="14">
        <f>IF(B295="","",IFERROR(INDEX(Ürünler!$B$5:$B$504,MATCH(B295,Ürünler!$A$5:$A$504,0)),"kod bulunamadı"))</f>
        <v/>
      </c>
      <c r="D295" s="14" t="n"/>
      <c r="E295" s="14" t="n"/>
      <c r="F295" s="15" t="n"/>
      <c r="G295" s="14" t="n"/>
      <c r="H295" s="14" t="n"/>
    </row>
    <row r="296">
      <c r="A296" s="18" t="n"/>
      <c r="B296" s="14" t="n"/>
      <c r="C296" s="14">
        <f>IF(B296="","",IFERROR(INDEX(Ürünler!$B$5:$B$504,MATCH(B296,Ürünler!$A$5:$A$504,0)),"kod bulunamadı"))</f>
        <v/>
      </c>
      <c r="D296" s="14" t="n"/>
      <c r="E296" s="14" t="n"/>
      <c r="F296" s="15" t="n"/>
      <c r="G296" s="14" t="n"/>
      <c r="H296" s="14" t="n"/>
    </row>
    <row r="297">
      <c r="A297" s="18" t="n"/>
      <c r="B297" s="14" t="n"/>
      <c r="C297" s="14">
        <f>IF(B297="","",IFERROR(INDEX(Ürünler!$B$5:$B$504,MATCH(B297,Ürünler!$A$5:$A$504,0)),"kod bulunamadı"))</f>
        <v/>
      </c>
      <c r="D297" s="14" t="n"/>
      <c r="E297" s="14" t="n"/>
      <c r="F297" s="15" t="n"/>
      <c r="G297" s="14" t="n"/>
      <c r="H297" s="14" t="n"/>
    </row>
    <row r="298">
      <c r="A298" s="18" t="n"/>
      <c r="B298" s="14" t="n"/>
      <c r="C298" s="14">
        <f>IF(B298="","",IFERROR(INDEX(Ürünler!$B$5:$B$504,MATCH(B298,Ürünler!$A$5:$A$504,0)),"kod bulunamadı"))</f>
        <v/>
      </c>
      <c r="D298" s="14" t="n"/>
      <c r="E298" s="14" t="n"/>
      <c r="F298" s="15" t="n"/>
      <c r="G298" s="14" t="n"/>
      <c r="H298" s="14" t="n"/>
    </row>
    <row r="299">
      <c r="A299" s="18" t="n"/>
      <c r="B299" s="14" t="n"/>
      <c r="C299" s="14">
        <f>IF(B299="","",IFERROR(INDEX(Ürünler!$B$5:$B$504,MATCH(B299,Ürünler!$A$5:$A$504,0)),"kod bulunamadı"))</f>
        <v/>
      </c>
      <c r="D299" s="14" t="n"/>
      <c r="E299" s="14" t="n"/>
      <c r="F299" s="15" t="n"/>
      <c r="G299" s="14" t="n"/>
      <c r="H299" s="14" t="n"/>
    </row>
    <row r="300">
      <c r="A300" s="18" t="n"/>
      <c r="B300" s="14" t="n"/>
      <c r="C300" s="14">
        <f>IF(B300="","",IFERROR(INDEX(Ürünler!$B$5:$B$504,MATCH(B300,Ürünler!$A$5:$A$504,0)),"kod bulunamadı"))</f>
        <v/>
      </c>
      <c r="D300" s="14" t="n"/>
      <c r="E300" s="14" t="n"/>
      <c r="F300" s="15" t="n"/>
      <c r="G300" s="14" t="n"/>
      <c r="H300" s="14" t="n"/>
    </row>
    <row r="301">
      <c r="A301" s="18" t="n"/>
      <c r="B301" s="14" t="n"/>
      <c r="C301" s="14">
        <f>IF(B301="","",IFERROR(INDEX(Ürünler!$B$5:$B$504,MATCH(B301,Ürünler!$A$5:$A$504,0)),"kod bulunamadı"))</f>
        <v/>
      </c>
      <c r="D301" s="14" t="n"/>
      <c r="E301" s="14" t="n"/>
      <c r="F301" s="15" t="n"/>
      <c r="G301" s="14" t="n"/>
      <c r="H301" s="14" t="n"/>
    </row>
    <row r="302">
      <c r="A302" s="18" t="n"/>
      <c r="B302" s="14" t="n"/>
      <c r="C302" s="14">
        <f>IF(B302="","",IFERROR(INDEX(Ürünler!$B$5:$B$504,MATCH(B302,Ürünler!$A$5:$A$504,0)),"kod bulunamadı"))</f>
        <v/>
      </c>
      <c r="D302" s="14" t="n"/>
      <c r="E302" s="14" t="n"/>
      <c r="F302" s="15" t="n"/>
      <c r="G302" s="14" t="n"/>
      <c r="H302" s="14" t="n"/>
    </row>
    <row r="303">
      <c r="A303" s="18" t="n"/>
      <c r="B303" s="14" t="n"/>
      <c r="C303" s="14">
        <f>IF(B303="","",IFERROR(INDEX(Ürünler!$B$5:$B$504,MATCH(B303,Ürünler!$A$5:$A$504,0)),"kod bulunamadı"))</f>
        <v/>
      </c>
      <c r="D303" s="14" t="n"/>
      <c r="E303" s="14" t="n"/>
      <c r="F303" s="15" t="n"/>
      <c r="G303" s="14" t="n"/>
      <c r="H303" s="14" t="n"/>
    </row>
    <row r="304">
      <c r="A304" s="18" t="n"/>
      <c r="B304" s="14" t="n"/>
      <c r="C304" s="14">
        <f>IF(B304="","",IFERROR(INDEX(Ürünler!$B$5:$B$504,MATCH(B304,Ürünler!$A$5:$A$504,0)),"kod bulunamadı"))</f>
        <v/>
      </c>
      <c r="D304" s="14" t="n"/>
      <c r="E304" s="14" t="n"/>
      <c r="F304" s="15" t="n"/>
      <c r="G304" s="14" t="n"/>
      <c r="H304" s="14" t="n"/>
    </row>
    <row r="305">
      <c r="A305" s="18" t="n"/>
      <c r="B305" s="14" t="n"/>
      <c r="C305" s="14">
        <f>IF(B305="","",IFERROR(INDEX(Ürünler!$B$5:$B$504,MATCH(B305,Ürünler!$A$5:$A$504,0)),"kod bulunamadı"))</f>
        <v/>
      </c>
      <c r="D305" s="14" t="n"/>
      <c r="E305" s="14" t="n"/>
      <c r="F305" s="15" t="n"/>
      <c r="G305" s="14" t="n"/>
      <c r="H305" s="14" t="n"/>
    </row>
    <row r="306">
      <c r="A306" s="18" t="n"/>
      <c r="B306" s="14" t="n"/>
      <c r="C306" s="14">
        <f>IF(B306="","",IFERROR(INDEX(Ürünler!$B$5:$B$504,MATCH(B306,Ürünler!$A$5:$A$504,0)),"kod bulunamadı"))</f>
        <v/>
      </c>
      <c r="D306" s="14" t="n"/>
      <c r="E306" s="14" t="n"/>
      <c r="F306" s="15" t="n"/>
      <c r="G306" s="14" t="n"/>
      <c r="H306" s="14" t="n"/>
    </row>
    <row r="307">
      <c r="A307" s="18" t="n"/>
      <c r="B307" s="14" t="n"/>
      <c r="C307" s="14">
        <f>IF(B307="","",IFERROR(INDEX(Ürünler!$B$5:$B$504,MATCH(B307,Ürünler!$A$5:$A$504,0)),"kod bulunamadı"))</f>
        <v/>
      </c>
      <c r="D307" s="14" t="n"/>
      <c r="E307" s="14" t="n"/>
      <c r="F307" s="15" t="n"/>
      <c r="G307" s="14" t="n"/>
      <c r="H307" s="14" t="n"/>
    </row>
    <row r="308">
      <c r="A308" s="18" t="n"/>
      <c r="B308" s="14" t="n"/>
      <c r="C308" s="14">
        <f>IF(B308="","",IFERROR(INDEX(Ürünler!$B$5:$B$504,MATCH(B308,Ürünler!$A$5:$A$504,0)),"kod bulunamadı"))</f>
        <v/>
      </c>
      <c r="D308" s="14" t="n"/>
      <c r="E308" s="14" t="n"/>
      <c r="F308" s="15" t="n"/>
      <c r="G308" s="14" t="n"/>
      <c r="H308" s="14" t="n"/>
    </row>
    <row r="309">
      <c r="A309" s="18" t="n"/>
      <c r="B309" s="14" t="n"/>
      <c r="C309" s="14">
        <f>IF(B309="","",IFERROR(INDEX(Ürünler!$B$5:$B$504,MATCH(B309,Ürünler!$A$5:$A$504,0)),"kod bulunamadı"))</f>
        <v/>
      </c>
      <c r="D309" s="14" t="n"/>
      <c r="E309" s="14" t="n"/>
      <c r="F309" s="15" t="n"/>
      <c r="G309" s="14" t="n"/>
      <c r="H309" s="14" t="n"/>
    </row>
    <row r="310">
      <c r="A310" s="18" t="n"/>
      <c r="B310" s="14" t="n"/>
      <c r="C310" s="14">
        <f>IF(B310="","",IFERROR(INDEX(Ürünler!$B$5:$B$504,MATCH(B310,Ürünler!$A$5:$A$504,0)),"kod bulunamadı"))</f>
        <v/>
      </c>
      <c r="D310" s="14" t="n"/>
      <c r="E310" s="14" t="n"/>
      <c r="F310" s="15" t="n"/>
      <c r="G310" s="14" t="n"/>
      <c r="H310" s="14" t="n"/>
    </row>
    <row r="311">
      <c r="A311" s="18" t="n"/>
      <c r="B311" s="14" t="n"/>
      <c r="C311" s="14">
        <f>IF(B311="","",IFERROR(INDEX(Ürünler!$B$5:$B$504,MATCH(B311,Ürünler!$A$5:$A$504,0)),"kod bulunamadı"))</f>
        <v/>
      </c>
      <c r="D311" s="14" t="n"/>
      <c r="E311" s="14" t="n"/>
      <c r="F311" s="15" t="n"/>
      <c r="G311" s="14" t="n"/>
      <c r="H311" s="14" t="n"/>
    </row>
    <row r="312">
      <c r="A312" s="18" t="n"/>
      <c r="B312" s="14" t="n"/>
      <c r="C312" s="14">
        <f>IF(B312="","",IFERROR(INDEX(Ürünler!$B$5:$B$504,MATCH(B312,Ürünler!$A$5:$A$504,0)),"kod bulunamadı"))</f>
        <v/>
      </c>
      <c r="D312" s="14" t="n"/>
      <c r="E312" s="14" t="n"/>
      <c r="F312" s="15" t="n"/>
      <c r="G312" s="14" t="n"/>
      <c r="H312" s="14" t="n"/>
    </row>
    <row r="313">
      <c r="A313" s="18" t="n"/>
      <c r="B313" s="14" t="n"/>
      <c r="C313" s="14">
        <f>IF(B313="","",IFERROR(INDEX(Ürünler!$B$5:$B$504,MATCH(B313,Ürünler!$A$5:$A$504,0)),"kod bulunamadı"))</f>
        <v/>
      </c>
      <c r="D313" s="14" t="n"/>
      <c r="E313" s="14" t="n"/>
      <c r="F313" s="15" t="n"/>
      <c r="G313" s="14" t="n"/>
      <c r="H313" s="14" t="n"/>
    </row>
    <row r="314">
      <c r="A314" s="18" t="n"/>
      <c r="B314" s="14" t="n"/>
      <c r="C314" s="14">
        <f>IF(B314="","",IFERROR(INDEX(Ürünler!$B$5:$B$504,MATCH(B314,Ürünler!$A$5:$A$504,0)),"kod bulunamadı"))</f>
        <v/>
      </c>
      <c r="D314" s="14" t="n"/>
      <c r="E314" s="14" t="n"/>
      <c r="F314" s="15" t="n"/>
      <c r="G314" s="14" t="n"/>
      <c r="H314" s="14" t="n"/>
    </row>
    <row r="315">
      <c r="A315" s="18" t="n"/>
      <c r="B315" s="14" t="n"/>
      <c r="C315" s="14">
        <f>IF(B315="","",IFERROR(INDEX(Ürünler!$B$5:$B$504,MATCH(B315,Ürünler!$A$5:$A$504,0)),"kod bulunamadı"))</f>
        <v/>
      </c>
      <c r="D315" s="14" t="n"/>
      <c r="E315" s="14" t="n"/>
      <c r="F315" s="15" t="n"/>
      <c r="G315" s="14" t="n"/>
      <c r="H315" s="14" t="n"/>
    </row>
    <row r="316">
      <c r="A316" s="18" t="n"/>
      <c r="B316" s="14" t="n"/>
      <c r="C316" s="14">
        <f>IF(B316="","",IFERROR(INDEX(Ürünler!$B$5:$B$504,MATCH(B316,Ürünler!$A$5:$A$504,0)),"kod bulunamadı"))</f>
        <v/>
      </c>
      <c r="D316" s="14" t="n"/>
      <c r="E316" s="14" t="n"/>
      <c r="F316" s="15" t="n"/>
      <c r="G316" s="14" t="n"/>
      <c r="H316" s="14" t="n"/>
    </row>
    <row r="317">
      <c r="A317" s="18" t="n"/>
      <c r="B317" s="14" t="n"/>
      <c r="C317" s="14">
        <f>IF(B317="","",IFERROR(INDEX(Ürünler!$B$5:$B$504,MATCH(B317,Ürünler!$A$5:$A$504,0)),"kod bulunamadı"))</f>
        <v/>
      </c>
      <c r="D317" s="14" t="n"/>
      <c r="E317" s="14" t="n"/>
      <c r="F317" s="15" t="n"/>
      <c r="G317" s="14" t="n"/>
      <c r="H317" s="14" t="n"/>
    </row>
    <row r="318">
      <c r="A318" s="18" t="n"/>
      <c r="B318" s="14" t="n"/>
      <c r="C318" s="14">
        <f>IF(B318="","",IFERROR(INDEX(Ürünler!$B$5:$B$504,MATCH(B318,Ürünler!$A$5:$A$504,0)),"kod bulunamadı"))</f>
        <v/>
      </c>
      <c r="D318" s="14" t="n"/>
      <c r="E318" s="14" t="n"/>
      <c r="F318" s="15" t="n"/>
      <c r="G318" s="14" t="n"/>
      <c r="H318" s="14" t="n"/>
    </row>
    <row r="319">
      <c r="A319" s="18" t="n"/>
      <c r="B319" s="14" t="n"/>
      <c r="C319" s="14">
        <f>IF(B319="","",IFERROR(INDEX(Ürünler!$B$5:$B$504,MATCH(B319,Ürünler!$A$5:$A$504,0)),"kod bulunamadı"))</f>
        <v/>
      </c>
      <c r="D319" s="14" t="n"/>
      <c r="E319" s="14" t="n"/>
      <c r="F319" s="15" t="n"/>
      <c r="G319" s="14" t="n"/>
      <c r="H319" s="14" t="n"/>
    </row>
    <row r="320">
      <c r="A320" s="18" t="n"/>
      <c r="B320" s="14" t="n"/>
      <c r="C320" s="14">
        <f>IF(B320="","",IFERROR(INDEX(Ürünler!$B$5:$B$504,MATCH(B320,Ürünler!$A$5:$A$504,0)),"kod bulunamadı"))</f>
        <v/>
      </c>
      <c r="D320" s="14" t="n"/>
      <c r="E320" s="14" t="n"/>
      <c r="F320" s="15" t="n"/>
      <c r="G320" s="14" t="n"/>
      <c r="H320" s="14" t="n"/>
    </row>
    <row r="321">
      <c r="A321" s="18" t="n"/>
      <c r="B321" s="14" t="n"/>
      <c r="C321" s="14">
        <f>IF(B321="","",IFERROR(INDEX(Ürünler!$B$5:$B$504,MATCH(B321,Ürünler!$A$5:$A$504,0)),"kod bulunamadı"))</f>
        <v/>
      </c>
      <c r="D321" s="14" t="n"/>
      <c r="E321" s="14" t="n"/>
      <c r="F321" s="15" t="n"/>
      <c r="G321" s="14" t="n"/>
      <c r="H321" s="14" t="n"/>
    </row>
    <row r="322">
      <c r="A322" s="18" t="n"/>
      <c r="B322" s="14" t="n"/>
      <c r="C322" s="14">
        <f>IF(B322="","",IFERROR(INDEX(Ürünler!$B$5:$B$504,MATCH(B322,Ürünler!$A$5:$A$504,0)),"kod bulunamadı"))</f>
        <v/>
      </c>
      <c r="D322" s="14" t="n"/>
      <c r="E322" s="14" t="n"/>
      <c r="F322" s="15" t="n"/>
      <c r="G322" s="14" t="n"/>
      <c r="H322" s="14" t="n"/>
    </row>
    <row r="323">
      <c r="A323" s="18" t="n"/>
      <c r="B323" s="14" t="n"/>
      <c r="C323" s="14">
        <f>IF(B323="","",IFERROR(INDEX(Ürünler!$B$5:$B$504,MATCH(B323,Ürünler!$A$5:$A$504,0)),"kod bulunamadı"))</f>
        <v/>
      </c>
      <c r="D323" s="14" t="n"/>
      <c r="E323" s="14" t="n"/>
      <c r="F323" s="15" t="n"/>
      <c r="G323" s="14" t="n"/>
      <c r="H323" s="14" t="n"/>
    </row>
    <row r="324">
      <c r="A324" s="18" t="n"/>
      <c r="B324" s="14" t="n"/>
      <c r="C324" s="14">
        <f>IF(B324="","",IFERROR(INDEX(Ürünler!$B$5:$B$504,MATCH(B324,Ürünler!$A$5:$A$504,0)),"kod bulunamadı"))</f>
        <v/>
      </c>
      <c r="D324" s="14" t="n"/>
      <c r="E324" s="14" t="n"/>
      <c r="F324" s="15" t="n"/>
      <c r="G324" s="14" t="n"/>
      <c r="H324" s="14" t="n"/>
    </row>
    <row r="325">
      <c r="A325" s="18" t="n"/>
      <c r="B325" s="14" t="n"/>
      <c r="C325" s="14">
        <f>IF(B325="","",IFERROR(INDEX(Ürünler!$B$5:$B$504,MATCH(B325,Ürünler!$A$5:$A$504,0)),"kod bulunamadı"))</f>
        <v/>
      </c>
      <c r="D325" s="14" t="n"/>
      <c r="E325" s="14" t="n"/>
      <c r="F325" s="15" t="n"/>
      <c r="G325" s="14" t="n"/>
      <c r="H325" s="14" t="n"/>
    </row>
    <row r="326">
      <c r="A326" s="18" t="n"/>
      <c r="B326" s="14" t="n"/>
      <c r="C326" s="14">
        <f>IF(B326="","",IFERROR(INDEX(Ürünler!$B$5:$B$504,MATCH(B326,Ürünler!$A$5:$A$504,0)),"kod bulunamadı"))</f>
        <v/>
      </c>
      <c r="D326" s="14" t="n"/>
      <c r="E326" s="14" t="n"/>
      <c r="F326" s="15" t="n"/>
      <c r="G326" s="14" t="n"/>
      <c r="H326" s="14" t="n"/>
    </row>
    <row r="327">
      <c r="A327" s="18" t="n"/>
      <c r="B327" s="14" t="n"/>
      <c r="C327" s="14">
        <f>IF(B327="","",IFERROR(INDEX(Ürünler!$B$5:$B$504,MATCH(B327,Ürünler!$A$5:$A$504,0)),"kod bulunamadı"))</f>
        <v/>
      </c>
      <c r="D327" s="14" t="n"/>
      <c r="E327" s="14" t="n"/>
      <c r="F327" s="15" t="n"/>
      <c r="G327" s="14" t="n"/>
      <c r="H327" s="14" t="n"/>
    </row>
    <row r="328">
      <c r="A328" s="18" t="n"/>
      <c r="B328" s="14" t="n"/>
      <c r="C328" s="14">
        <f>IF(B328="","",IFERROR(INDEX(Ürünler!$B$5:$B$504,MATCH(B328,Ürünler!$A$5:$A$504,0)),"kod bulunamadı"))</f>
        <v/>
      </c>
      <c r="D328" s="14" t="n"/>
      <c r="E328" s="14" t="n"/>
      <c r="F328" s="15" t="n"/>
      <c r="G328" s="14" t="n"/>
      <c r="H328" s="14" t="n"/>
    </row>
    <row r="329">
      <c r="A329" s="18" t="n"/>
      <c r="B329" s="14" t="n"/>
      <c r="C329" s="14">
        <f>IF(B329="","",IFERROR(INDEX(Ürünler!$B$5:$B$504,MATCH(B329,Ürünler!$A$5:$A$504,0)),"kod bulunamadı"))</f>
        <v/>
      </c>
      <c r="D329" s="14" t="n"/>
      <c r="E329" s="14" t="n"/>
      <c r="F329" s="15" t="n"/>
      <c r="G329" s="14" t="n"/>
      <c r="H329" s="14" t="n"/>
    </row>
    <row r="330">
      <c r="A330" s="18" t="n"/>
      <c r="B330" s="14" t="n"/>
      <c r="C330" s="14">
        <f>IF(B330="","",IFERROR(INDEX(Ürünler!$B$5:$B$504,MATCH(B330,Ürünler!$A$5:$A$504,0)),"kod bulunamadı"))</f>
        <v/>
      </c>
      <c r="D330" s="14" t="n"/>
      <c r="E330" s="14" t="n"/>
      <c r="F330" s="15" t="n"/>
      <c r="G330" s="14" t="n"/>
      <c r="H330" s="14" t="n"/>
    </row>
    <row r="331">
      <c r="A331" s="18" t="n"/>
      <c r="B331" s="14" t="n"/>
      <c r="C331" s="14">
        <f>IF(B331="","",IFERROR(INDEX(Ürünler!$B$5:$B$504,MATCH(B331,Ürünler!$A$5:$A$504,0)),"kod bulunamadı"))</f>
        <v/>
      </c>
      <c r="D331" s="14" t="n"/>
      <c r="E331" s="14" t="n"/>
      <c r="F331" s="15" t="n"/>
      <c r="G331" s="14" t="n"/>
      <c r="H331" s="14" t="n"/>
    </row>
    <row r="332">
      <c r="A332" s="18" t="n"/>
      <c r="B332" s="14" t="n"/>
      <c r="C332" s="14">
        <f>IF(B332="","",IFERROR(INDEX(Ürünler!$B$5:$B$504,MATCH(B332,Ürünler!$A$5:$A$504,0)),"kod bulunamadı"))</f>
        <v/>
      </c>
      <c r="D332" s="14" t="n"/>
      <c r="E332" s="14" t="n"/>
      <c r="F332" s="15" t="n"/>
      <c r="G332" s="14" t="n"/>
      <c r="H332" s="14" t="n"/>
    </row>
    <row r="333">
      <c r="A333" s="18" t="n"/>
      <c r="B333" s="14" t="n"/>
      <c r="C333" s="14">
        <f>IF(B333="","",IFERROR(INDEX(Ürünler!$B$5:$B$504,MATCH(B333,Ürünler!$A$5:$A$504,0)),"kod bulunamadı"))</f>
        <v/>
      </c>
      <c r="D333" s="14" t="n"/>
      <c r="E333" s="14" t="n"/>
      <c r="F333" s="15" t="n"/>
      <c r="G333" s="14" t="n"/>
      <c r="H333" s="14" t="n"/>
    </row>
    <row r="334">
      <c r="A334" s="18" t="n"/>
      <c r="B334" s="14" t="n"/>
      <c r="C334" s="14">
        <f>IF(B334="","",IFERROR(INDEX(Ürünler!$B$5:$B$504,MATCH(B334,Ürünler!$A$5:$A$504,0)),"kod bulunamadı"))</f>
        <v/>
      </c>
      <c r="D334" s="14" t="n"/>
      <c r="E334" s="14" t="n"/>
      <c r="F334" s="15" t="n"/>
      <c r="G334" s="14" t="n"/>
      <c r="H334" s="14" t="n"/>
    </row>
    <row r="335">
      <c r="A335" s="18" t="n"/>
      <c r="B335" s="14" t="n"/>
      <c r="C335" s="14">
        <f>IF(B335="","",IFERROR(INDEX(Ürünler!$B$5:$B$504,MATCH(B335,Ürünler!$A$5:$A$504,0)),"kod bulunamadı"))</f>
        <v/>
      </c>
      <c r="D335" s="14" t="n"/>
      <c r="E335" s="14" t="n"/>
      <c r="F335" s="15" t="n"/>
      <c r="G335" s="14" t="n"/>
      <c r="H335" s="14" t="n"/>
    </row>
    <row r="336">
      <c r="A336" s="18" t="n"/>
      <c r="B336" s="14" t="n"/>
      <c r="C336" s="14">
        <f>IF(B336="","",IFERROR(INDEX(Ürünler!$B$5:$B$504,MATCH(B336,Ürünler!$A$5:$A$504,0)),"kod bulunamadı"))</f>
        <v/>
      </c>
      <c r="D336" s="14" t="n"/>
      <c r="E336" s="14" t="n"/>
      <c r="F336" s="15" t="n"/>
      <c r="G336" s="14" t="n"/>
      <c r="H336" s="14" t="n"/>
    </row>
    <row r="337">
      <c r="A337" s="18" t="n"/>
      <c r="B337" s="14" t="n"/>
      <c r="C337" s="14">
        <f>IF(B337="","",IFERROR(INDEX(Ürünler!$B$5:$B$504,MATCH(B337,Ürünler!$A$5:$A$504,0)),"kod bulunamadı"))</f>
        <v/>
      </c>
      <c r="D337" s="14" t="n"/>
      <c r="E337" s="14" t="n"/>
      <c r="F337" s="15" t="n"/>
      <c r="G337" s="14" t="n"/>
      <c r="H337" s="14" t="n"/>
    </row>
    <row r="338">
      <c r="A338" s="18" t="n"/>
      <c r="B338" s="14" t="n"/>
      <c r="C338" s="14">
        <f>IF(B338="","",IFERROR(INDEX(Ürünler!$B$5:$B$504,MATCH(B338,Ürünler!$A$5:$A$504,0)),"kod bulunamadı"))</f>
        <v/>
      </c>
      <c r="D338" s="14" t="n"/>
      <c r="E338" s="14" t="n"/>
      <c r="F338" s="15" t="n"/>
      <c r="G338" s="14" t="n"/>
      <c r="H338" s="14" t="n"/>
    </row>
    <row r="339">
      <c r="A339" s="18" t="n"/>
      <c r="B339" s="14" t="n"/>
      <c r="C339" s="14">
        <f>IF(B339="","",IFERROR(INDEX(Ürünler!$B$5:$B$504,MATCH(B339,Ürünler!$A$5:$A$504,0)),"kod bulunamadı"))</f>
        <v/>
      </c>
      <c r="D339" s="14" t="n"/>
      <c r="E339" s="14" t="n"/>
      <c r="F339" s="15" t="n"/>
      <c r="G339" s="14" t="n"/>
      <c r="H339" s="14" t="n"/>
    </row>
    <row r="340">
      <c r="A340" s="18" t="n"/>
      <c r="B340" s="14" t="n"/>
      <c r="C340" s="14">
        <f>IF(B340="","",IFERROR(INDEX(Ürünler!$B$5:$B$504,MATCH(B340,Ürünler!$A$5:$A$504,0)),"kod bulunamadı"))</f>
        <v/>
      </c>
      <c r="D340" s="14" t="n"/>
      <c r="E340" s="14" t="n"/>
      <c r="F340" s="15" t="n"/>
      <c r="G340" s="14" t="n"/>
      <c r="H340" s="14" t="n"/>
    </row>
    <row r="341">
      <c r="A341" s="18" t="n"/>
      <c r="B341" s="14" t="n"/>
      <c r="C341" s="14">
        <f>IF(B341="","",IFERROR(INDEX(Ürünler!$B$5:$B$504,MATCH(B341,Ürünler!$A$5:$A$504,0)),"kod bulunamadı"))</f>
        <v/>
      </c>
      <c r="D341" s="14" t="n"/>
      <c r="E341" s="14" t="n"/>
      <c r="F341" s="15" t="n"/>
      <c r="G341" s="14" t="n"/>
      <c r="H341" s="14" t="n"/>
    </row>
    <row r="342">
      <c r="A342" s="18" t="n"/>
      <c r="B342" s="14" t="n"/>
      <c r="C342" s="14">
        <f>IF(B342="","",IFERROR(INDEX(Ürünler!$B$5:$B$504,MATCH(B342,Ürünler!$A$5:$A$504,0)),"kod bulunamadı"))</f>
        <v/>
      </c>
      <c r="D342" s="14" t="n"/>
      <c r="E342" s="14" t="n"/>
      <c r="F342" s="15" t="n"/>
      <c r="G342" s="14" t="n"/>
      <c r="H342" s="14" t="n"/>
    </row>
    <row r="343">
      <c r="A343" s="18" t="n"/>
      <c r="B343" s="14" t="n"/>
      <c r="C343" s="14">
        <f>IF(B343="","",IFERROR(INDEX(Ürünler!$B$5:$B$504,MATCH(B343,Ürünler!$A$5:$A$504,0)),"kod bulunamadı"))</f>
        <v/>
      </c>
      <c r="D343" s="14" t="n"/>
      <c r="E343" s="14" t="n"/>
      <c r="F343" s="15" t="n"/>
      <c r="G343" s="14" t="n"/>
      <c r="H343" s="14" t="n"/>
    </row>
    <row r="344">
      <c r="A344" s="18" t="n"/>
      <c r="B344" s="14" t="n"/>
      <c r="C344" s="14">
        <f>IF(B344="","",IFERROR(INDEX(Ürünler!$B$5:$B$504,MATCH(B344,Ürünler!$A$5:$A$504,0)),"kod bulunamadı"))</f>
        <v/>
      </c>
      <c r="D344" s="14" t="n"/>
      <c r="E344" s="14" t="n"/>
      <c r="F344" s="15" t="n"/>
      <c r="G344" s="14" t="n"/>
      <c r="H344" s="14" t="n"/>
    </row>
    <row r="345">
      <c r="A345" s="18" t="n"/>
      <c r="B345" s="14" t="n"/>
      <c r="C345" s="14">
        <f>IF(B345="","",IFERROR(INDEX(Ürünler!$B$5:$B$504,MATCH(B345,Ürünler!$A$5:$A$504,0)),"kod bulunamadı"))</f>
        <v/>
      </c>
      <c r="D345" s="14" t="n"/>
      <c r="E345" s="14" t="n"/>
      <c r="F345" s="15" t="n"/>
      <c r="G345" s="14" t="n"/>
      <c r="H345" s="14" t="n"/>
    </row>
    <row r="346">
      <c r="A346" s="18" t="n"/>
      <c r="B346" s="14" t="n"/>
      <c r="C346" s="14">
        <f>IF(B346="","",IFERROR(INDEX(Ürünler!$B$5:$B$504,MATCH(B346,Ürünler!$A$5:$A$504,0)),"kod bulunamadı"))</f>
        <v/>
      </c>
      <c r="D346" s="14" t="n"/>
      <c r="E346" s="14" t="n"/>
      <c r="F346" s="15" t="n"/>
      <c r="G346" s="14" t="n"/>
      <c r="H346" s="14" t="n"/>
    </row>
    <row r="347">
      <c r="A347" s="18" t="n"/>
      <c r="B347" s="14" t="n"/>
      <c r="C347" s="14">
        <f>IF(B347="","",IFERROR(INDEX(Ürünler!$B$5:$B$504,MATCH(B347,Ürünler!$A$5:$A$504,0)),"kod bulunamadı"))</f>
        <v/>
      </c>
      <c r="D347" s="14" t="n"/>
      <c r="E347" s="14" t="n"/>
      <c r="F347" s="15" t="n"/>
      <c r="G347" s="14" t="n"/>
      <c r="H347" s="14" t="n"/>
    </row>
    <row r="348">
      <c r="A348" s="18" t="n"/>
      <c r="B348" s="14" t="n"/>
      <c r="C348" s="14">
        <f>IF(B348="","",IFERROR(INDEX(Ürünler!$B$5:$B$504,MATCH(B348,Ürünler!$A$5:$A$504,0)),"kod bulunamadı"))</f>
        <v/>
      </c>
      <c r="D348" s="14" t="n"/>
      <c r="E348" s="14" t="n"/>
      <c r="F348" s="15" t="n"/>
      <c r="G348" s="14" t="n"/>
      <c r="H348" s="14" t="n"/>
    </row>
    <row r="349">
      <c r="A349" s="18" t="n"/>
      <c r="B349" s="14" t="n"/>
      <c r="C349" s="14">
        <f>IF(B349="","",IFERROR(INDEX(Ürünler!$B$5:$B$504,MATCH(B349,Ürünler!$A$5:$A$504,0)),"kod bulunamadı"))</f>
        <v/>
      </c>
      <c r="D349" s="14" t="n"/>
      <c r="E349" s="14" t="n"/>
      <c r="F349" s="15" t="n"/>
      <c r="G349" s="14" t="n"/>
      <c r="H349" s="14" t="n"/>
    </row>
    <row r="350">
      <c r="A350" s="18" t="n"/>
      <c r="B350" s="14" t="n"/>
      <c r="C350" s="14">
        <f>IF(B350="","",IFERROR(INDEX(Ürünler!$B$5:$B$504,MATCH(B350,Ürünler!$A$5:$A$504,0)),"kod bulunamadı"))</f>
        <v/>
      </c>
      <c r="D350" s="14" t="n"/>
      <c r="E350" s="14" t="n"/>
      <c r="F350" s="15" t="n"/>
      <c r="G350" s="14" t="n"/>
      <c r="H350" s="14" t="n"/>
    </row>
    <row r="351">
      <c r="A351" s="18" t="n"/>
      <c r="B351" s="14" t="n"/>
      <c r="C351" s="14">
        <f>IF(B351="","",IFERROR(INDEX(Ürünler!$B$5:$B$504,MATCH(B351,Ürünler!$A$5:$A$504,0)),"kod bulunamadı"))</f>
        <v/>
      </c>
      <c r="D351" s="14" t="n"/>
      <c r="E351" s="14" t="n"/>
      <c r="F351" s="15" t="n"/>
      <c r="G351" s="14" t="n"/>
      <c r="H351" s="14" t="n"/>
    </row>
    <row r="352">
      <c r="A352" s="18" t="n"/>
      <c r="B352" s="14" t="n"/>
      <c r="C352" s="14">
        <f>IF(B352="","",IFERROR(INDEX(Ürünler!$B$5:$B$504,MATCH(B352,Ürünler!$A$5:$A$504,0)),"kod bulunamadı"))</f>
        <v/>
      </c>
      <c r="D352" s="14" t="n"/>
      <c r="E352" s="14" t="n"/>
      <c r="F352" s="15" t="n"/>
      <c r="G352" s="14" t="n"/>
      <c r="H352" s="14" t="n"/>
    </row>
    <row r="353">
      <c r="A353" s="18" t="n"/>
      <c r="B353" s="14" t="n"/>
      <c r="C353" s="14">
        <f>IF(B353="","",IFERROR(INDEX(Ürünler!$B$5:$B$504,MATCH(B353,Ürünler!$A$5:$A$504,0)),"kod bulunamadı"))</f>
        <v/>
      </c>
      <c r="D353" s="14" t="n"/>
      <c r="E353" s="14" t="n"/>
      <c r="F353" s="15" t="n"/>
      <c r="G353" s="14" t="n"/>
      <c r="H353" s="14" t="n"/>
    </row>
    <row r="354">
      <c r="A354" s="18" t="n"/>
      <c r="B354" s="14" t="n"/>
      <c r="C354" s="14">
        <f>IF(B354="","",IFERROR(INDEX(Ürünler!$B$5:$B$504,MATCH(B354,Ürünler!$A$5:$A$504,0)),"kod bulunamadı"))</f>
        <v/>
      </c>
      <c r="D354" s="14" t="n"/>
      <c r="E354" s="14" t="n"/>
      <c r="F354" s="15" t="n"/>
      <c r="G354" s="14" t="n"/>
      <c r="H354" s="14" t="n"/>
    </row>
    <row r="355">
      <c r="A355" s="18" t="n"/>
      <c r="B355" s="14" t="n"/>
      <c r="C355" s="14">
        <f>IF(B355="","",IFERROR(INDEX(Ürünler!$B$5:$B$504,MATCH(B355,Ürünler!$A$5:$A$504,0)),"kod bulunamadı"))</f>
        <v/>
      </c>
      <c r="D355" s="14" t="n"/>
      <c r="E355" s="14" t="n"/>
      <c r="F355" s="15" t="n"/>
      <c r="G355" s="14" t="n"/>
      <c r="H355" s="14" t="n"/>
    </row>
    <row r="356">
      <c r="A356" s="18" t="n"/>
      <c r="B356" s="14" t="n"/>
      <c r="C356" s="14">
        <f>IF(B356="","",IFERROR(INDEX(Ürünler!$B$5:$B$504,MATCH(B356,Ürünler!$A$5:$A$504,0)),"kod bulunamadı"))</f>
        <v/>
      </c>
      <c r="D356" s="14" t="n"/>
      <c r="E356" s="14" t="n"/>
      <c r="F356" s="15" t="n"/>
      <c r="G356" s="14" t="n"/>
      <c r="H356" s="14" t="n"/>
    </row>
    <row r="357">
      <c r="A357" s="18" t="n"/>
      <c r="B357" s="14" t="n"/>
      <c r="C357" s="14">
        <f>IF(B357="","",IFERROR(INDEX(Ürünler!$B$5:$B$504,MATCH(B357,Ürünler!$A$5:$A$504,0)),"kod bulunamadı"))</f>
        <v/>
      </c>
      <c r="D357" s="14" t="n"/>
      <c r="E357" s="14" t="n"/>
      <c r="F357" s="15" t="n"/>
      <c r="G357" s="14" t="n"/>
      <c r="H357" s="14" t="n"/>
    </row>
    <row r="358">
      <c r="A358" s="18" t="n"/>
      <c r="B358" s="14" t="n"/>
      <c r="C358" s="14">
        <f>IF(B358="","",IFERROR(INDEX(Ürünler!$B$5:$B$504,MATCH(B358,Ürünler!$A$5:$A$504,0)),"kod bulunamadı"))</f>
        <v/>
      </c>
      <c r="D358" s="14" t="n"/>
      <c r="E358" s="14" t="n"/>
      <c r="F358" s="15" t="n"/>
      <c r="G358" s="14" t="n"/>
      <c r="H358" s="14" t="n"/>
    </row>
    <row r="359">
      <c r="A359" s="18" t="n"/>
      <c r="B359" s="14" t="n"/>
      <c r="C359" s="14">
        <f>IF(B359="","",IFERROR(INDEX(Ürünler!$B$5:$B$504,MATCH(B359,Ürünler!$A$5:$A$504,0)),"kod bulunamadı"))</f>
        <v/>
      </c>
      <c r="D359" s="14" t="n"/>
      <c r="E359" s="14" t="n"/>
      <c r="F359" s="15" t="n"/>
      <c r="G359" s="14" t="n"/>
      <c r="H359" s="14" t="n"/>
    </row>
    <row r="360">
      <c r="A360" s="18" t="n"/>
      <c r="B360" s="14" t="n"/>
      <c r="C360" s="14">
        <f>IF(B360="","",IFERROR(INDEX(Ürünler!$B$5:$B$504,MATCH(B360,Ürünler!$A$5:$A$504,0)),"kod bulunamadı"))</f>
        <v/>
      </c>
      <c r="D360" s="14" t="n"/>
      <c r="E360" s="14" t="n"/>
      <c r="F360" s="15" t="n"/>
      <c r="G360" s="14" t="n"/>
      <c r="H360" s="14" t="n"/>
    </row>
    <row r="361">
      <c r="A361" s="18" t="n"/>
      <c r="B361" s="14" t="n"/>
      <c r="C361" s="14">
        <f>IF(B361="","",IFERROR(INDEX(Ürünler!$B$5:$B$504,MATCH(B361,Ürünler!$A$5:$A$504,0)),"kod bulunamadı"))</f>
        <v/>
      </c>
      <c r="D361" s="14" t="n"/>
      <c r="E361" s="14" t="n"/>
      <c r="F361" s="15" t="n"/>
      <c r="G361" s="14" t="n"/>
      <c r="H361" s="14" t="n"/>
    </row>
    <row r="362">
      <c r="A362" s="18" t="n"/>
      <c r="B362" s="14" t="n"/>
      <c r="C362" s="14">
        <f>IF(B362="","",IFERROR(INDEX(Ürünler!$B$5:$B$504,MATCH(B362,Ürünler!$A$5:$A$504,0)),"kod bulunamadı"))</f>
        <v/>
      </c>
      <c r="D362" s="14" t="n"/>
      <c r="E362" s="14" t="n"/>
      <c r="F362" s="15" t="n"/>
      <c r="G362" s="14" t="n"/>
      <c r="H362" s="14" t="n"/>
    </row>
    <row r="363">
      <c r="A363" s="18" t="n"/>
      <c r="B363" s="14" t="n"/>
      <c r="C363" s="14">
        <f>IF(B363="","",IFERROR(INDEX(Ürünler!$B$5:$B$504,MATCH(B363,Ürünler!$A$5:$A$504,0)),"kod bulunamadı"))</f>
        <v/>
      </c>
      <c r="D363" s="14" t="n"/>
      <c r="E363" s="14" t="n"/>
      <c r="F363" s="15" t="n"/>
      <c r="G363" s="14" t="n"/>
      <c r="H363" s="14" t="n"/>
    </row>
    <row r="364">
      <c r="A364" s="18" t="n"/>
      <c r="B364" s="14" t="n"/>
      <c r="C364" s="14">
        <f>IF(B364="","",IFERROR(INDEX(Ürünler!$B$5:$B$504,MATCH(B364,Ürünler!$A$5:$A$504,0)),"kod bulunamadı"))</f>
        <v/>
      </c>
      <c r="D364" s="14" t="n"/>
      <c r="E364" s="14" t="n"/>
      <c r="F364" s="15" t="n"/>
      <c r="G364" s="14" t="n"/>
      <c r="H364" s="14" t="n"/>
    </row>
    <row r="365">
      <c r="A365" s="18" t="n"/>
      <c r="B365" s="14" t="n"/>
      <c r="C365" s="14">
        <f>IF(B365="","",IFERROR(INDEX(Ürünler!$B$5:$B$504,MATCH(B365,Ürünler!$A$5:$A$504,0)),"kod bulunamadı"))</f>
        <v/>
      </c>
      <c r="D365" s="14" t="n"/>
      <c r="E365" s="14" t="n"/>
      <c r="F365" s="15" t="n"/>
      <c r="G365" s="14" t="n"/>
      <c r="H365" s="14" t="n"/>
    </row>
    <row r="366">
      <c r="A366" s="18" t="n"/>
      <c r="B366" s="14" t="n"/>
      <c r="C366" s="14">
        <f>IF(B366="","",IFERROR(INDEX(Ürünler!$B$5:$B$504,MATCH(B366,Ürünler!$A$5:$A$504,0)),"kod bulunamadı"))</f>
        <v/>
      </c>
      <c r="D366" s="14" t="n"/>
      <c r="E366" s="14" t="n"/>
      <c r="F366" s="15" t="n"/>
      <c r="G366" s="14" t="n"/>
      <c r="H366" s="14" t="n"/>
    </row>
    <row r="367">
      <c r="A367" s="18" t="n"/>
      <c r="B367" s="14" t="n"/>
      <c r="C367" s="14">
        <f>IF(B367="","",IFERROR(INDEX(Ürünler!$B$5:$B$504,MATCH(B367,Ürünler!$A$5:$A$504,0)),"kod bulunamadı"))</f>
        <v/>
      </c>
      <c r="D367" s="14" t="n"/>
      <c r="E367" s="14" t="n"/>
      <c r="F367" s="15" t="n"/>
      <c r="G367" s="14" t="n"/>
      <c r="H367" s="14" t="n"/>
    </row>
    <row r="368">
      <c r="A368" s="18" t="n"/>
      <c r="B368" s="14" t="n"/>
      <c r="C368" s="14">
        <f>IF(B368="","",IFERROR(INDEX(Ürünler!$B$5:$B$504,MATCH(B368,Ürünler!$A$5:$A$504,0)),"kod bulunamadı"))</f>
        <v/>
      </c>
      <c r="D368" s="14" t="n"/>
      <c r="E368" s="14" t="n"/>
      <c r="F368" s="15" t="n"/>
      <c r="G368" s="14" t="n"/>
      <c r="H368" s="14" t="n"/>
    </row>
    <row r="369">
      <c r="A369" s="18" t="n"/>
      <c r="B369" s="14" t="n"/>
      <c r="C369" s="14">
        <f>IF(B369="","",IFERROR(INDEX(Ürünler!$B$5:$B$504,MATCH(B369,Ürünler!$A$5:$A$504,0)),"kod bulunamadı"))</f>
        <v/>
      </c>
      <c r="D369" s="14" t="n"/>
      <c r="E369" s="14" t="n"/>
      <c r="F369" s="15" t="n"/>
      <c r="G369" s="14" t="n"/>
      <c r="H369" s="14" t="n"/>
    </row>
    <row r="370">
      <c r="A370" s="18" t="n"/>
      <c r="B370" s="14" t="n"/>
      <c r="C370" s="14">
        <f>IF(B370="","",IFERROR(INDEX(Ürünler!$B$5:$B$504,MATCH(B370,Ürünler!$A$5:$A$504,0)),"kod bulunamadı"))</f>
        <v/>
      </c>
      <c r="D370" s="14" t="n"/>
      <c r="E370" s="14" t="n"/>
      <c r="F370" s="15" t="n"/>
      <c r="G370" s="14" t="n"/>
      <c r="H370" s="14" t="n"/>
    </row>
    <row r="371">
      <c r="A371" s="18" t="n"/>
      <c r="B371" s="14" t="n"/>
      <c r="C371" s="14">
        <f>IF(B371="","",IFERROR(INDEX(Ürünler!$B$5:$B$504,MATCH(B371,Ürünler!$A$5:$A$504,0)),"kod bulunamadı"))</f>
        <v/>
      </c>
      <c r="D371" s="14" t="n"/>
      <c r="E371" s="14" t="n"/>
      <c r="F371" s="15" t="n"/>
      <c r="G371" s="14" t="n"/>
      <c r="H371" s="14" t="n"/>
    </row>
    <row r="372">
      <c r="A372" s="18" t="n"/>
      <c r="B372" s="14" t="n"/>
      <c r="C372" s="14">
        <f>IF(B372="","",IFERROR(INDEX(Ürünler!$B$5:$B$504,MATCH(B372,Ürünler!$A$5:$A$504,0)),"kod bulunamadı"))</f>
        <v/>
      </c>
      <c r="D372" s="14" t="n"/>
      <c r="E372" s="14" t="n"/>
      <c r="F372" s="15" t="n"/>
      <c r="G372" s="14" t="n"/>
      <c r="H372" s="14" t="n"/>
    </row>
    <row r="373">
      <c r="A373" s="18" t="n"/>
      <c r="B373" s="14" t="n"/>
      <c r="C373" s="14">
        <f>IF(B373="","",IFERROR(INDEX(Ürünler!$B$5:$B$504,MATCH(B373,Ürünler!$A$5:$A$504,0)),"kod bulunamadı"))</f>
        <v/>
      </c>
      <c r="D373" s="14" t="n"/>
      <c r="E373" s="14" t="n"/>
      <c r="F373" s="15" t="n"/>
      <c r="G373" s="14" t="n"/>
      <c r="H373" s="14" t="n"/>
    </row>
    <row r="374">
      <c r="A374" s="18" t="n"/>
      <c r="B374" s="14" t="n"/>
      <c r="C374" s="14">
        <f>IF(B374="","",IFERROR(INDEX(Ürünler!$B$5:$B$504,MATCH(B374,Ürünler!$A$5:$A$504,0)),"kod bulunamadı"))</f>
        <v/>
      </c>
      <c r="D374" s="14" t="n"/>
      <c r="E374" s="14" t="n"/>
      <c r="F374" s="15" t="n"/>
      <c r="G374" s="14" t="n"/>
      <c r="H374" s="14" t="n"/>
    </row>
    <row r="375">
      <c r="A375" s="18" t="n"/>
      <c r="B375" s="14" t="n"/>
      <c r="C375" s="14">
        <f>IF(B375="","",IFERROR(INDEX(Ürünler!$B$5:$B$504,MATCH(B375,Ürünler!$A$5:$A$504,0)),"kod bulunamadı"))</f>
        <v/>
      </c>
      <c r="D375" s="14" t="n"/>
      <c r="E375" s="14" t="n"/>
      <c r="F375" s="15" t="n"/>
      <c r="G375" s="14" t="n"/>
      <c r="H375" s="14" t="n"/>
    </row>
    <row r="376">
      <c r="A376" s="18" t="n"/>
      <c r="B376" s="14" t="n"/>
      <c r="C376" s="14">
        <f>IF(B376="","",IFERROR(INDEX(Ürünler!$B$5:$B$504,MATCH(B376,Ürünler!$A$5:$A$504,0)),"kod bulunamadı"))</f>
        <v/>
      </c>
      <c r="D376" s="14" t="n"/>
      <c r="E376" s="14" t="n"/>
      <c r="F376" s="15" t="n"/>
      <c r="G376" s="14" t="n"/>
      <c r="H376" s="14" t="n"/>
    </row>
    <row r="377">
      <c r="A377" s="18" t="n"/>
      <c r="B377" s="14" t="n"/>
      <c r="C377" s="14">
        <f>IF(B377="","",IFERROR(INDEX(Ürünler!$B$5:$B$504,MATCH(B377,Ürünler!$A$5:$A$504,0)),"kod bulunamadı"))</f>
        <v/>
      </c>
      <c r="D377" s="14" t="n"/>
      <c r="E377" s="14" t="n"/>
      <c r="F377" s="15" t="n"/>
      <c r="G377" s="14" t="n"/>
      <c r="H377" s="14" t="n"/>
    </row>
    <row r="378">
      <c r="A378" s="18" t="n"/>
      <c r="B378" s="14" t="n"/>
      <c r="C378" s="14">
        <f>IF(B378="","",IFERROR(INDEX(Ürünler!$B$5:$B$504,MATCH(B378,Ürünler!$A$5:$A$504,0)),"kod bulunamadı"))</f>
        <v/>
      </c>
      <c r="D378" s="14" t="n"/>
      <c r="E378" s="14" t="n"/>
      <c r="F378" s="15" t="n"/>
      <c r="G378" s="14" t="n"/>
      <c r="H378" s="14" t="n"/>
    </row>
    <row r="379">
      <c r="A379" s="18" t="n"/>
      <c r="B379" s="14" t="n"/>
      <c r="C379" s="14">
        <f>IF(B379="","",IFERROR(INDEX(Ürünler!$B$5:$B$504,MATCH(B379,Ürünler!$A$5:$A$504,0)),"kod bulunamadı"))</f>
        <v/>
      </c>
      <c r="D379" s="14" t="n"/>
      <c r="E379" s="14" t="n"/>
      <c r="F379" s="15" t="n"/>
      <c r="G379" s="14" t="n"/>
      <c r="H379" s="14" t="n"/>
    </row>
    <row r="380">
      <c r="A380" s="18" t="n"/>
      <c r="B380" s="14" t="n"/>
      <c r="C380" s="14">
        <f>IF(B380="","",IFERROR(INDEX(Ürünler!$B$5:$B$504,MATCH(B380,Ürünler!$A$5:$A$504,0)),"kod bulunamadı"))</f>
        <v/>
      </c>
      <c r="D380" s="14" t="n"/>
      <c r="E380" s="14" t="n"/>
      <c r="F380" s="15" t="n"/>
      <c r="G380" s="14" t="n"/>
      <c r="H380" s="14" t="n"/>
    </row>
    <row r="381">
      <c r="A381" s="18" t="n"/>
      <c r="B381" s="14" t="n"/>
      <c r="C381" s="14">
        <f>IF(B381="","",IFERROR(INDEX(Ürünler!$B$5:$B$504,MATCH(B381,Ürünler!$A$5:$A$504,0)),"kod bulunamadı"))</f>
        <v/>
      </c>
      <c r="D381" s="14" t="n"/>
      <c r="E381" s="14" t="n"/>
      <c r="F381" s="15" t="n"/>
      <c r="G381" s="14" t="n"/>
      <c r="H381" s="14" t="n"/>
    </row>
    <row r="382">
      <c r="A382" s="18" t="n"/>
      <c r="B382" s="14" t="n"/>
      <c r="C382" s="14">
        <f>IF(B382="","",IFERROR(INDEX(Ürünler!$B$5:$B$504,MATCH(B382,Ürünler!$A$5:$A$504,0)),"kod bulunamadı"))</f>
        <v/>
      </c>
      <c r="D382" s="14" t="n"/>
      <c r="E382" s="14" t="n"/>
      <c r="F382" s="15" t="n"/>
      <c r="G382" s="14" t="n"/>
      <c r="H382" s="14" t="n"/>
    </row>
    <row r="383">
      <c r="A383" s="18" t="n"/>
      <c r="B383" s="14" t="n"/>
      <c r="C383" s="14">
        <f>IF(B383="","",IFERROR(INDEX(Ürünler!$B$5:$B$504,MATCH(B383,Ürünler!$A$5:$A$504,0)),"kod bulunamadı"))</f>
        <v/>
      </c>
      <c r="D383" s="14" t="n"/>
      <c r="E383" s="14" t="n"/>
      <c r="F383" s="15" t="n"/>
      <c r="G383" s="14" t="n"/>
      <c r="H383" s="14" t="n"/>
    </row>
    <row r="384">
      <c r="A384" s="18" t="n"/>
      <c r="B384" s="14" t="n"/>
      <c r="C384" s="14">
        <f>IF(B384="","",IFERROR(INDEX(Ürünler!$B$5:$B$504,MATCH(B384,Ürünler!$A$5:$A$504,0)),"kod bulunamadı"))</f>
        <v/>
      </c>
      <c r="D384" s="14" t="n"/>
      <c r="E384" s="14" t="n"/>
      <c r="F384" s="15" t="n"/>
      <c r="G384" s="14" t="n"/>
      <c r="H384" s="14" t="n"/>
    </row>
    <row r="385">
      <c r="A385" s="18" t="n"/>
      <c r="B385" s="14" t="n"/>
      <c r="C385" s="14">
        <f>IF(B385="","",IFERROR(INDEX(Ürünler!$B$5:$B$504,MATCH(B385,Ürünler!$A$5:$A$504,0)),"kod bulunamadı"))</f>
        <v/>
      </c>
      <c r="D385" s="14" t="n"/>
      <c r="E385" s="14" t="n"/>
      <c r="F385" s="15" t="n"/>
      <c r="G385" s="14" t="n"/>
      <c r="H385" s="14" t="n"/>
    </row>
    <row r="386">
      <c r="A386" s="18" t="n"/>
      <c r="B386" s="14" t="n"/>
      <c r="C386" s="14">
        <f>IF(B386="","",IFERROR(INDEX(Ürünler!$B$5:$B$504,MATCH(B386,Ürünler!$A$5:$A$504,0)),"kod bulunamadı"))</f>
        <v/>
      </c>
      <c r="D386" s="14" t="n"/>
      <c r="E386" s="14" t="n"/>
      <c r="F386" s="15" t="n"/>
      <c r="G386" s="14" t="n"/>
      <c r="H386" s="14" t="n"/>
    </row>
    <row r="387">
      <c r="A387" s="18" t="n"/>
      <c r="B387" s="14" t="n"/>
      <c r="C387" s="14">
        <f>IF(B387="","",IFERROR(INDEX(Ürünler!$B$5:$B$504,MATCH(B387,Ürünler!$A$5:$A$504,0)),"kod bulunamadı"))</f>
        <v/>
      </c>
      <c r="D387" s="14" t="n"/>
      <c r="E387" s="14" t="n"/>
      <c r="F387" s="15" t="n"/>
      <c r="G387" s="14" t="n"/>
      <c r="H387" s="14" t="n"/>
    </row>
    <row r="388">
      <c r="A388" s="18" t="n"/>
      <c r="B388" s="14" t="n"/>
      <c r="C388" s="14">
        <f>IF(B388="","",IFERROR(INDEX(Ürünler!$B$5:$B$504,MATCH(B388,Ürünler!$A$5:$A$504,0)),"kod bulunamadı"))</f>
        <v/>
      </c>
      <c r="D388" s="14" t="n"/>
      <c r="E388" s="14" t="n"/>
      <c r="F388" s="15" t="n"/>
      <c r="G388" s="14" t="n"/>
      <c r="H388" s="14" t="n"/>
    </row>
    <row r="389">
      <c r="A389" s="18" t="n"/>
      <c r="B389" s="14" t="n"/>
      <c r="C389" s="14">
        <f>IF(B389="","",IFERROR(INDEX(Ürünler!$B$5:$B$504,MATCH(B389,Ürünler!$A$5:$A$504,0)),"kod bulunamadı"))</f>
        <v/>
      </c>
      <c r="D389" s="14" t="n"/>
      <c r="E389" s="14" t="n"/>
      <c r="F389" s="15" t="n"/>
      <c r="G389" s="14" t="n"/>
      <c r="H389" s="14" t="n"/>
    </row>
    <row r="390">
      <c r="A390" s="18" t="n"/>
      <c r="B390" s="14" t="n"/>
      <c r="C390" s="14">
        <f>IF(B390="","",IFERROR(INDEX(Ürünler!$B$5:$B$504,MATCH(B390,Ürünler!$A$5:$A$504,0)),"kod bulunamadı"))</f>
        <v/>
      </c>
      <c r="D390" s="14" t="n"/>
      <c r="E390" s="14" t="n"/>
      <c r="F390" s="15" t="n"/>
      <c r="G390" s="14" t="n"/>
      <c r="H390" s="14" t="n"/>
    </row>
    <row r="391">
      <c r="A391" s="18" t="n"/>
      <c r="B391" s="14" t="n"/>
      <c r="C391" s="14">
        <f>IF(B391="","",IFERROR(INDEX(Ürünler!$B$5:$B$504,MATCH(B391,Ürünler!$A$5:$A$504,0)),"kod bulunamadı"))</f>
        <v/>
      </c>
      <c r="D391" s="14" t="n"/>
      <c r="E391" s="14" t="n"/>
      <c r="F391" s="15" t="n"/>
      <c r="G391" s="14" t="n"/>
      <c r="H391" s="14" t="n"/>
    </row>
    <row r="392">
      <c r="A392" s="18" t="n"/>
      <c r="B392" s="14" t="n"/>
      <c r="C392" s="14">
        <f>IF(B392="","",IFERROR(INDEX(Ürünler!$B$5:$B$504,MATCH(B392,Ürünler!$A$5:$A$504,0)),"kod bulunamadı"))</f>
        <v/>
      </c>
      <c r="D392" s="14" t="n"/>
      <c r="E392" s="14" t="n"/>
      <c r="F392" s="15" t="n"/>
      <c r="G392" s="14" t="n"/>
      <c r="H392" s="14" t="n"/>
    </row>
    <row r="393">
      <c r="A393" s="18" t="n"/>
      <c r="B393" s="14" t="n"/>
      <c r="C393" s="14">
        <f>IF(B393="","",IFERROR(INDEX(Ürünler!$B$5:$B$504,MATCH(B393,Ürünler!$A$5:$A$504,0)),"kod bulunamadı"))</f>
        <v/>
      </c>
      <c r="D393" s="14" t="n"/>
      <c r="E393" s="14" t="n"/>
      <c r="F393" s="15" t="n"/>
      <c r="G393" s="14" t="n"/>
      <c r="H393" s="14" t="n"/>
    </row>
    <row r="394">
      <c r="A394" s="18" t="n"/>
      <c r="B394" s="14" t="n"/>
      <c r="C394" s="14">
        <f>IF(B394="","",IFERROR(INDEX(Ürünler!$B$5:$B$504,MATCH(B394,Ürünler!$A$5:$A$504,0)),"kod bulunamadı"))</f>
        <v/>
      </c>
      <c r="D394" s="14" t="n"/>
      <c r="E394" s="14" t="n"/>
      <c r="F394" s="15" t="n"/>
      <c r="G394" s="14" t="n"/>
      <c r="H394" s="14" t="n"/>
    </row>
    <row r="395">
      <c r="A395" s="18" t="n"/>
      <c r="B395" s="14" t="n"/>
      <c r="C395" s="14">
        <f>IF(B395="","",IFERROR(INDEX(Ürünler!$B$5:$B$504,MATCH(B395,Ürünler!$A$5:$A$504,0)),"kod bulunamadı"))</f>
        <v/>
      </c>
      <c r="D395" s="14" t="n"/>
      <c r="E395" s="14" t="n"/>
      <c r="F395" s="15" t="n"/>
      <c r="G395" s="14" t="n"/>
      <c r="H395" s="14" t="n"/>
    </row>
    <row r="396">
      <c r="A396" s="18" t="n"/>
      <c r="B396" s="14" t="n"/>
      <c r="C396" s="14">
        <f>IF(B396="","",IFERROR(INDEX(Ürünler!$B$5:$B$504,MATCH(B396,Ürünler!$A$5:$A$504,0)),"kod bulunamadı"))</f>
        <v/>
      </c>
      <c r="D396" s="14" t="n"/>
      <c r="E396" s="14" t="n"/>
      <c r="F396" s="15" t="n"/>
      <c r="G396" s="14" t="n"/>
      <c r="H396" s="14" t="n"/>
    </row>
    <row r="397">
      <c r="A397" s="18" t="n"/>
      <c r="B397" s="14" t="n"/>
      <c r="C397" s="14">
        <f>IF(B397="","",IFERROR(INDEX(Ürünler!$B$5:$B$504,MATCH(B397,Ürünler!$A$5:$A$504,0)),"kod bulunamadı"))</f>
        <v/>
      </c>
      <c r="D397" s="14" t="n"/>
      <c r="E397" s="14" t="n"/>
      <c r="F397" s="15" t="n"/>
      <c r="G397" s="14" t="n"/>
      <c r="H397" s="14" t="n"/>
    </row>
    <row r="398">
      <c r="A398" s="18" t="n"/>
      <c r="B398" s="14" t="n"/>
      <c r="C398" s="14">
        <f>IF(B398="","",IFERROR(INDEX(Ürünler!$B$5:$B$504,MATCH(B398,Ürünler!$A$5:$A$504,0)),"kod bulunamadı"))</f>
        <v/>
      </c>
      <c r="D398" s="14" t="n"/>
      <c r="E398" s="14" t="n"/>
      <c r="F398" s="15" t="n"/>
      <c r="G398" s="14" t="n"/>
      <c r="H398" s="14" t="n"/>
    </row>
    <row r="399">
      <c r="A399" s="18" t="n"/>
      <c r="B399" s="14" t="n"/>
      <c r="C399" s="14">
        <f>IF(B399="","",IFERROR(INDEX(Ürünler!$B$5:$B$504,MATCH(B399,Ürünler!$A$5:$A$504,0)),"kod bulunamadı"))</f>
        <v/>
      </c>
      <c r="D399" s="14" t="n"/>
      <c r="E399" s="14" t="n"/>
      <c r="F399" s="15" t="n"/>
      <c r="G399" s="14" t="n"/>
      <c r="H399" s="14" t="n"/>
    </row>
    <row r="400">
      <c r="A400" s="18" t="n"/>
      <c r="B400" s="14" t="n"/>
      <c r="C400" s="14">
        <f>IF(B400="","",IFERROR(INDEX(Ürünler!$B$5:$B$504,MATCH(B400,Ürünler!$A$5:$A$504,0)),"kod bulunamadı"))</f>
        <v/>
      </c>
      <c r="D400" s="14" t="n"/>
      <c r="E400" s="14" t="n"/>
      <c r="F400" s="15" t="n"/>
      <c r="G400" s="14" t="n"/>
      <c r="H400" s="14" t="n"/>
    </row>
    <row r="401">
      <c r="A401" s="18" t="n"/>
      <c r="B401" s="14" t="n"/>
      <c r="C401" s="14">
        <f>IF(B401="","",IFERROR(INDEX(Ürünler!$B$5:$B$504,MATCH(B401,Ürünler!$A$5:$A$504,0)),"kod bulunamadı"))</f>
        <v/>
      </c>
      <c r="D401" s="14" t="n"/>
      <c r="E401" s="14" t="n"/>
      <c r="F401" s="15" t="n"/>
      <c r="G401" s="14" t="n"/>
      <c r="H401" s="14" t="n"/>
    </row>
    <row r="402">
      <c r="A402" s="18" t="n"/>
      <c r="B402" s="14" t="n"/>
      <c r="C402" s="14">
        <f>IF(B402="","",IFERROR(INDEX(Ürünler!$B$5:$B$504,MATCH(B402,Ürünler!$A$5:$A$504,0)),"kod bulunamadı"))</f>
        <v/>
      </c>
      <c r="D402" s="14" t="n"/>
      <c r="E402" s="14" t="n"/>
      <c r="F402" s="15" t="n"/>
      <c r="G402" s="14" t="n"/>
      <c r="H402" s="14" t="n"/>
    </row>
    <row r="403">
      <c r="A403" s="18" t="n"/>
      <c r="B403" s="14" t="n"/>
      <c r="C403" s="14">
        <f>IF(B403="","",IFERROR(INDEX(Ürünler!$B$5:$B$504,MATCH(B403,Ürünler!$A$5:$A$504,0)),"kod bulunamadı"))</f>
        <v/>
      </c>
      <c r="D403" s="14" t="n"/>
      <c r="E403" s="14" t="n"/>
      <c r="F403" s="15" t="n"/>
      <c r="G403" s="14" t="n"/>
      <c r="H403" s="14" t="n"/>
    </row>
    <row r="404">
      <c r="A404" s="18" t="n"/>
      <c r="B404" s="14" t="n"/>
      <c r="C404" s="14">
        <f>IF(B404="","",IFERROR(INDEX(Ürünler!$B$5:$B$504,MATCH(B404,Ürünler!$A$5:$A$504,0)),"kod bulunamadı"))</f>
        <v/>
      </c>
      <c r="D404" s="14" t="n"/>
      <c r="E404" s="14" t="n"/>
      <c r="F404" s="15" t="n"/>
      <c r="G404" s="14" t="n"/>
      <c r="H404" s="14" t="n"/>
    </row>
    <row r="405">
      <c r="A405" s="18" t="n"/>
      <c r="B405" s="14" t="n"/>
      <c r="C405" s="14">
        <f>IF(B405="","",IFERROR(INDEX(Ürünler!$B$5:$B$504,MATCH(B405,Ürünler!$A$5:$A$504,0)),"kod bulunamadı"))</f>
        <v/>
      </c>
      <c r="D405" s="14" t="n"/>
      <c r="E405" s="14" t="n"/>
      <c r="F405" s="15" t="n"/>
      <c r="G405" s="14" t="n"/>
      <c r="H405" s="14" t="n"/>
    </row>
    <row r="406">
      <c r="A406" s="18" t="n"/>
      <c r="B406" s="14" t="n"/>
      <c r="C406" s="14">
        <f>IF(B406="","",IFERROR(INDEX(Ürünler!$B$5:$B$504,MATCH(B406,Ürünler!$A$5:$A$504,0)),"kod bulunamadı"))</f>
        <v/>
      </c>
      <c r="D406" s="14" t="n"/>
      <c r="E406" s="14" t="n"/>
      <c r="F406" s="15" t="n"/>
      <c r="G406" s="14" t="n"/>
      <c r="H406" s="14" t="n"/>
    </row>
    <row r="407">
      <c r="A407" s="18" t="n"/>
      <c r="B407" s="14" t="n"/>
      <c r="C407" s="14">
        <f>IF(B407="","",IFERROR(INDEX(Ürünler!$B$5:$B$504,MATCH(B407,Ürünler!$A$5:$A$504,0)),"kod bulunamadı"))</f>
        <v/>
      </c>
      <c r="D407" s="14" t="n"/>
      <c r="E407" s="14" t="n"/>
      <c r="F407" s="15" t="n"/>
      <c r="G407" s="14" t="n"/>
      <c r="H407" s="14" t="n"/>
    </row>
    <row r="408">
      <c r="A408" s="18" t="n"/>
      <c r="B408" s="14" t="n"/>
      <c r="C408" s="14">
        <f>IF(B408="","",IFERROR(INDEX(Ürünler!$B$5:$B$504,MATCH(B408,Ürünler!$A$5:$A$504,0)),"kod bulunamadı"))</f>
        <v/>
      </c>
      <c r="D408" s="14" t="n"/>
      <c r="E408" s="14" t="n"/>
      <c r="F408" s="15" t="n"/>
      <c r="G408" s="14" t="n"/>
      <c r="H408" s="14" t="n"/>
    </row>
    <row r="409">
      <c r="A409" s="18" t="n"/>
      <c r="B409" s="14" t="n"/>
      <c r="C409" s="14">
        <f>IF(B409="","",IFERROR(INDEX(Ürünler!$B$5:$B$504,MATCH(B409,Ürünler!$A$5:$A$504,0)),"kod bulunamadı"))</f>
        <v/>
      </c>
      <c r="D409" s="14" t="n"/>
      <c r="E409" s="14" t="n"/>
      <c r="F409" s="15" t="n"/>
      <c r="G409" s="14" t="n"/>
      <c r="H409" s="14" t="n"/>
    </row>
    <row r="410">
      <c r="A410" s="18" t="n"/>
      <c r="B410" s="14" t="n"/>
      <c r="C410" s="14">
        <f>IF(B410="","",IFERROR(INDEX(Ürünler!$B$5:$B$504,MATCH(B410,Ürünler!$A$5:$A$504,0)),"kod bulunamadı"))</f>
        <v/>
      </c>
      <c r="D410" s="14" t="n"/>
      <c r="E410" s="14" t="n"/>
      <c r="F410" s="15" t="n"/>
      <c r="G410" s="14" t="n"/>
      <c r="H410" s="14" t="n"/>
    </row>
    <row r="411">
      <c r="A411" s="18" t="n"/>
      <c r="B411" s="14" t="n"/>
      <c r="C411" s="14">
        <f>IF(B411="","",IFERROR(INDEX(Ürünler!$B$5:$B$504,MATCH(B411,Ürünler!$A$5:$A$504,0)),"kod bulunamadı"))</f>
        <v/>
      </c>
      <c r="D411" s="14" t="n"/>
      <c r="E411" s="14" t="n"/>
      <c r="F411" s="15" t="n"/>
      <c r="G411" s="14" t="n"/>
      <c r="H411" s="14" t="n"/>
    </row>
    <row r="412">
      <c r="A412" s="18" t="n"/>
      <c r="B412" s="14" t="n"/>
      <c r="C412" s="14">
        <f>IF(B412="","",IFERROR(INDEX(Ürünler!$B$5:$B$504,MATCH(B412,Ürünler!$A$5:$A$504,0)),"kod bulunamadı"))</f>
        <v/>
      </c>
      <c r="D412" s="14" t="n"/>
      <c r="E412" s="14" t="n"/>
      <c r="F412" s="15" t="n"/>
      <c r="G412" s="14" t="n"/>
      <c r="H412" s="14" t="n"/>
    </row>
    <row r="413">
      <c r="A413" s="18" t="n"/>
      <c r="B413" s="14" t="n"/>
      <c r="C413" s="14">
        <f>IF(B413="","",IFERROR(INDEX(Ürünler!$B$5:$B$504,MATCH(B413,Ürünler!$A$5:$A$504,0)),"kod bulunamadı"))</f>
        <v/>
      </c>
      <c r="D413" s="14" t="n"/>
      <c r="E413" s="14" t="n"/>
      <c r="F413" s="15" t="n"/>
      <c r="G413" s="14" t="n"/>
      <c r="H413" s="14" t="n"/>
    </row>
    <row r="414">
      <c r="A414" s="18" t="n"/>
      <c r="B414" s="14" t="n"/>
      <c r="C414" s="14">
        <f>IF(B414="","",IFERROR(INDEX(Ürünler!$B$5:$B$504,MATCH(B414,Ürünler!$A$5:$A$504,0)),"kod bulunamadı"))</f>
        <v/>
      </c>
      <c r="D414" s="14" t="n"/>
      <c r="E414" s="14" t="n"/>
      <c r="F414" s="15" t="n"/>
      <c r="G414" s="14" t="n"/>
      <c r="H414" s="14" t="n"/>
    </row>
    <row r="415">
      <c r="A415" s="18" t="n"/>
      <c r="B415" s="14" t="n"/>
      <c r="C415" s="14">
        <f>IF(B415="","",IFERROR(INDEX(Ürünler!$B$5:$B$504,MATCH(B415,Ürünler!$A$5:$A$504,0)),"kod bulunamadı"))</f>
        <v/>
      </c>
      <c r="D415" s="14" t="n"/>
      <c r="E415" s="14" t="n"/>
      <c r="F415" s="15" t="n"/>
      <c r="G415" s="14" t="n"/>
      <c r="H415" s="14" t="n"/>
    </row>
    <row r="416">
      <c r="A416" s="18" t="n"/>
      <c r="B416" s="14" t="n"/>
      <c r="C416" s="14">
        <f>IF(B416="","",IFERROR(INDEX(Ürünler!$B$5:$B$504,MATCH(B416,Ürünler!$A$5:$A$504,0)),"kod bulunamadı"))</f>
        <v/>
      </c>
      <c r="D416" s="14" t="n"/>
      <c r="E416" s="14" t="n"/>
      <c r="F416" s="15" t="n"/>
      <c r="G416" s="14" t="n"/>
      <c r="H416" s="14" t="n"/>
    </row>
    <row r="417">
      <c r="A417" s="18" t="n"/>
      <c r="B417" s="14" t="n"/>
      <c r="C417" s="14">
        <f>IF(B417="","",IFERROR(INDEX(Ürünler!$B$5:$B$504,MATCH(B417,Ürünler!$A$5:$A$504,0)),"kod bulunamadı"))</f>
        <v/>
      </c>
      <c r="D417" s="14" t="n"/>
      <c r="E417" s="14" t="n"/>
      <c r="F417" s="15" t="n"/>
      <c r="G417" s="14" t="n"/>
      <c r="H417" s="14" t="n"/>
    </row>
    <row r="418">
      <c r="A418" s="18" t="n"/>
      <c r="B418" s="14" t="n"/>
      <c r="C418" s="14">
        <f>IF(B418="","",IFERROR(INDEX(Ürünler!$B$5:$B$504,MATCH(B418,Ürünler!$A$5:$A$504,0)),"kod bulunamadı"))</f>
        <v/>
      </c>
      <c r="D418" s="14" t="n"/>
      <c r="E418" s="14" t="n"/>
      <c r="F418" s="15" t="n"/>
      <c r="G418" s="14" t="n"/>
      <c r="H418" s="14" t="n"/>
    </row>
    <row r="419">
      <c r="A419" s="18" t="n"/>
      <c r="B419" s="14" t="n"/>
      <c r="C419" s="14">
        <f>IF(B419="","",IFERROR(INDEX(Ürünler!$B$5:$B$504,MATCH(B419,Ürünler!$A$5:$A$504,0)),"kod bulunamadı"))</f>
        <v/>
      </c>
      <c r="D419" s="14" t="n"/>
      <c r="E419" s="14" t="n"/>
      <c r="F419" s="15" t="n"/>
      <c r="G419" s="14" t="n"/>
      <c r="H419" s="14" t="n"/>
    </row>
    <row r="420">
      <c r="A420" s="18" t="n"/>
      <c r="B420" s="14" t="n"/>
      <c r="C420" s="14">
        <f>IF(B420="","",IFERROR(INDEX(Ürünler!$B$5:$B$504,MATCH(B420,Ürünler!$A$5:$A$504,0)),"kod bulunamadı"))</f>
        <v/>
      </c>
      <c r="D420" s="14" t="n"/>
      <c r="E420" s="14" t="n"/>
      <c r="F420" s="15" t="n"/>
      <c r="G420" s="14" t="n"/>
      <c r="H420" s="14" t="n"/>
    </row>
    <row r="421">
      <c r="A421" s="18" t="n"/>
      <c r="B421" s="14" t="n"/>
      <c r="C421" s="14">
        <f>IF(B421="","",IFERROR(INDEX(Ürünler!$B$5:$B$504,MATCH(B421,Ürünler!$A$5:$A$504,0)),"kod bulunamadı"))</f>
        <v/>
      </c>
      <c r="D421" s="14" t="n"/>
      <c r="E421" s="14" t="n"/>
      <c r="F421" s="15" t="n"/>
      <c r="G421" s="14" t="n"/>
      <c r="H421" s="14" t="n"/>
    </row>
    <row r="422">
      <c r="A422" s="18" t="n"/>
      <c r="B422" s="14" t="n"/>
      <c r="C422" s="14">
        <f>IF(B422="","",IFERROR(INDEX(Ürünler!$B$5:$B$504,MATCH(B422,Ürünler!$A$5:$A$504,0)),"kod bulunamadı"))</f>
        <v/>
      </c>
      <c r="D422" s="14" t="n"/>
      <c r="E422" s="14" t="n"/>
      <c r="F422" s="15" t="n"/>
      <c r="G422" s="14" t="n"/>
      <c r="H422" s="14" t="n"/>
    </row>
    <row r="423">
      <c r="A423" s="18" t="n"/>
      <c r="B423" s="14" t="n"/>
      <c r="C423" s="14">
        <f>IF(B423="","",IFERROR(INDEX(Ürünler!$B$5:$B$504,MATCH(B423,Ürünler!$A$5:$A$504,0)),"kod bulunamadı"))</f>
        <v/>
      </c>
      <c r="D423" s="14" t="n"/>
      <c r="E423" s="14" t="n"/>
      <c r="F423" s="15" t="n"/>
      <c r="G423" s="14" t="n"/>
      <c r="H423" s="14" t="n"/>
    </row>
    <row r="424">
      <c r="A424" s="18" t="n"/>
      <c r="B424" s="14" t="n"/>
      <c r="C424" s="14">
        <f>IF(B424="","",IFERROR(INDEX(Ürünler!$B$5:$B$504,MATCH(B424,Ürünler!$A$5:$A$504,0)),"kod bulunamadı"))</f>
        <v/>
      </c>
      <c r="D424" s="14" t="n"/>
      <c r="E424" s="14" t="n"/>
      <c r="F424" s="15" t="n"/>
      <c r="G424" s="14" t="n"/>
      <c r="H424" s="14" t="n"/>
    </row>
    <row r="425">
      <c r="A425" s="18" t="n"/>
      <c r="B425" s="14" t="n"/>
      <c r="C425" s="14">
        <f>IF(B425="","",IFERROR(INDEX(Ürünler!$B$5:$B$504,MATCH(B425,Ürünler!$A$5:$A$504,0)),"kod bulunamadı"))</f>
        <v/>
      </c>
      <c r="D425" s="14" t="n"/>
      <c r="E425" s="14" t="n"/>
      <c r="F425" s="15" t="n"/>
      <c r="G425" s="14" t="n"/>
      <c r="H425" s="14" t="n"/>
    </row>
    <row r="426">
      <c r="A426" s="18" t="n"/>
      <c r="B426" s="14" t="n"/>
      <c r="C426" s="14">
        <f>IF(B426="","",IFERROR(INDEX(Ürünler!$B$5:$B$504,MATCH(B426,Ürünler!$A$5:$A$504,0)),"kod bulunamadı"))</f>
        <v/>
      </c>
      <c r="D426" s="14" t="n"/>
      <c r="E426" s="14" t="n"/>
      <c r="F426" s="15" t="n"/>
      <c r="G426" s="14" t="n"/>
      <c r="H426" s="14" t="n"/>
    </row>
    <row r="427">
      <c r="A427" s="18" t="n"/>
      <c r="B427" s="14" t="n"/>
      <c r="C427" s="14">
        <f>IF(B427="","",IFERROR(INDEX(Ürünler!$B$5:$B$504,MATCH(B427,Ürünler!$A$5:$A$504,0)),"kod bulunamadı"))</f>
        <v/>
      </c>
      <c r="D427" s="14" t="n"/>
      <c r="E427" s="14" t="n"/>
      <c r="F427" s="15" t="n"/>
      <c r="G427" s="14" t="n"/>
      <c r="H427" s="14" t="n"/>
    </row>
    <row r="428">
      <c r="A428" s="18" t="n"/>
      <c r="B428" s="14" t="n"/>
      <c r="C428" s="14">
        <f>IF(B428="","",IFERROR(INDEX(Ürünler!$B$5:$B$504,MATCH(B428,Ürünler!$A$5:$A$504,0)),"kod bulunamadı"))</f>
        <v/>
      </c>
      <c r="D428" s="14" t="n"/>
      <c r="E428" s="14" t="n"/>
      <c r="F428" s="15" t="n"/>
      <c r="G428" s="14" t="n"/>
      <c r="H428" s="14" t="n"/>
    </row>
    <row r="429">
      <c r="A429" s="18" t="n"/>
      <c r="B429" s="14" t="n"/>
      <c r="C429" s="14">
        <f>IF(B429="","",IFERROR(INDEX(Ürünler!$B$5:$B$504,MATCH(B429,Ürünler!$A$5:$A$504,0)),"kod bulunamadı"))</f>
        <v/>
      </c>
      <c r="D429" s="14" t="n"/>
      <c r="E429" s="14" t="n"/>
      <c r="F429" s="15" t="n"/>
      <c r="G429" s="14" t="n"/>
      <c r="H429" s="14" t="n"/>
    </row>
    <row r="430">
      <c r="A430" s="18" t="n"/>
      <c r="B430" s="14" t="n"/>
      <c r="C430" s="14">
        <f>IF(B430="","",IFERROR(INDEX(Ürünler!$B$5:$B$504,MATCH(B430,Ürünler!$A$5:$A$504,0)),"kod bulunamadı"))</f>
        <v/>
      </c>
      <c r="D430" s="14" t="n"/>
      <c r="E430" s="14" t="n"/>
      <c r="F430" s="15" t="n"/>
      <c r="G430" s="14" t="n"/>
      <c r="H430" s="14" t="n"/>
    </row>
    <row r="431">
      <c r="A431" s="18" t="n"/>
      <c r="B431" s="14" t="n"/>
      <c r="C431" s="14">
        <f>IF(B431="","",IFERROR(INDEX(Ürünler!$B$5:$B$504,MATCH(B431,Ürünler!$A$5:$A$504,0)),"kod bulunamadı"))</f>
        <v/>
      </c>
      <c r="D431" s="14" t="n"/>
      <c r="E431" s="14" t="n"/>
      <c r="F431" s="15" t="n"/>
      <c r="G431" s="14" t="n"/>
      <c r="H431" s="14" t="n"/>
    </row>
    <row r="432">
      <c r="A432" s="18" t="n"/>
      <c r="B432" s="14" t="n"/>
      <c r="C432" s="14">
        <f>IF(B432="","",IFERROR(INDEX(Ürünler!$B$5:$B$504,MATCH(B432,Ürünler!$A$5:$A$504,0)),"kod bulunamadı"))</f>
        <v/>
      </c>
      <c r="D432" s="14" t="n"/>
      <c r="E432" s="14" t="n"/>
      <c r="F432" s="15" t="n"/>
      <c r="G432" s="14" t="n"/>
      <c r="H432" s="14" t="n"/>
    </row>
    <row r="433">
      <c r="A433" s="18" t="n"/>
      <c r="B433" s="14" t="n"/>
      <c r="C433" s="14">
        <f>IF(B433="","",IFERROR(INDEX(Ürünler!$B$5:$B$504,MATCH(B433,Ürünler!$A$5:$A$504,0)),"kod bulunamadı"))</f>
        <v/>
      </c>
      <c r="D433" s="14" t="n"/>
      <c r="E433" s="14" t="n"/>
      <c r="F433" s="15" t="n"/>
      <c r="G433" s="14" t="n"/>
      <c r="H433" s="14" t="n"/>
    </row>
    <row r="434">
      <c r="A434" s="18" t="n"/>
      <c r="B434" s="14" t="n"/>
      <c r="C434" s="14">
        <f>IF(B434="","",IFERROR(INDEX(Ürünler!$B$5:$B$504,MATCH(B434,Ürünler!$A$5:$A$504,0)),"kod bulunamadı"))</f>
        <v/>
      </c>
      <c r="D434" s="14" t="n"/>
      <c r="E434" s="14" t="n"/>
      <c r="F434" s="15" t="n"/>
      <c r="G434" s="14" t="n"/>
      <c r="H434" s="14" t="n"/>
    </row>
    <row r="435">
      <c r="A435" s="18" t="n"/>
      <c r="B435" s="14" t="n"/>
      <c r="C435" s="14">
        <f>IF(B435="","",IFERROR(INDEX(Ürünler!$B$5:$B$504,MATCH(B435,Ürünler!$A$5:$A$504,0)),"kod bulunamadı"))</f>
        <v/>
      </c>
      <c r="D435" s="14" t="n"/>
      <c r="E435" s="14" t="n"/>
      <c r="F435" s="15" t="n"/>
      <c r="G435" s="14" t="n"/>
      <c r="H435" s="14" t="n"/>
    </row>
    <row r="436">
      <c r="A436" s="18" t="n"/>
      <c r="B436" s="14" t="n"/>
      <c r="C436" s="14">
        <f>IF(B436="","",IFERROR(INDEX(Ürünler!$B$5:$B$504,MATCH(B436,Ürünler!$A$5:$A$504,0)),"kod bulunamadı"))</f>
        <v/>
      </c>
      <c r="D436" s="14" t="n"/>
      <c r="E436" s="14" t="n"/>
      <c r="F436" s="15" t="n"/>
      <c r="G436" s="14" t="n"/>
      <c r="H436" s="14" t="n"/>
    </row>
    <row r="437">
      <c r="A437" s="18" t="n"/>
      <c r="B437" s="14" t="n"/>
      <c r="C437" s="14">
        <f>IF(B437="","",IFERROR(INDEX(Ürünler!$B$5:$B$504,MATCH(B437,Ürünler!$A$5:$A$504,0)),"kod bulunamadı"))</f>
        <v/>
      </c>
      <c r="D437" s="14" t="n"/>
      <c r="E437" s="14" t="n"/>
      <c r="F437" s="15" t="n"/>
      <c r="G437" s="14" t="n"/>
      <c r="H437" s="14" t="n"/>
    </row>
    <row r="438">
      <c r="A438" s="18" t="n"/>
      <c r="B438" s="14" t="n"/>
      <c r="C438" s="14">
        <f>IF(B438="","",IFERROR(INDEX(Ürünler!$B$5:$B$504,MATCH(B438,Ürünler!$A$5:$A$504,0)),"kod bulunamadı"))</f>
        <v/>
      </c>
      <c r="D438" s="14" t="n"/>
      <c r="E438" s="14" t="n"/>
      <c r="F438" s="15" t="n"/>
      <c r="G438" s="14" t="n"/>
      <c r="H438" s="14" t="n"/>
    </row>
    <row r="439">
      <c r="A439" s="18" t="n"/>
      <c r="B439" s="14" t="n"/>
      <c r="C439" s="14">
        <f>IF(B439="","",IFERROR(INDEX(Ürünler!$B$5:$B$504,MATCH(B439,Ürünler!$A$5:$A$504,0)),"kod bulunamadı"))</f>
        <v/>
      </c>
      <c r="D439" s="14" t="n"/>
      <c r="E439" s="14" t="n"/>
      <c r="F439" s="15" t="n"/>
      <c r="G439" s="14" t="n"/>
      <c r="H439" s="14" t="n"/>
    </row>
    <row r="440">
      <c r="A440" s="18" t="n"/>
      <c r="B440" s="14" t="n"/>
      <c r="C440" s="14">
        <f>IF(B440="","",IFERROR(INDEX(Ürünler!$B$5:$B$504,MATCH(B440,Ürünler!$A$5:$A$504,0)),"kod bulunamadı"))</f>
        <v/>
      </c>
      <c r="D440" s="14" t="n"/>
      <c r="E440" s="14" t="n"/>
      <c r="F440" s="15" t="n"/>
      <c r="G440" s="14" t="n"/>
      <c r="H440" s="14" t="n"/>
    </row>
    <row r="441">
      <c r="A441" s="18" t="n"/>
      <c r="B441" s="14" t="n"/>
      <c r="C441" s="14">
        <f>IF(B441="","",IFERROR(INDEX(Ürünler!$B$5:$B$504,MATCH(B441,Ürünler!$A$5:$A$504,0)),"kod bulunamadı"))</f>
        <v/>
      </c>
      <c r="D441" s="14" t="n"/>
      <c r="E441" s="14" t="n"/>
      <c r="F441" s="15" t="n"/>
      <c r="G441" s="14" t="n"/>
      <c r="H441" s="14" t="n"/>
    </row>
    <row r="442">
      <c r="A442" s="18" t="n"/>
      <c r="B442" s="14" t="n"/>
      <c r="C442" s="14">
        <f>IF(B442="","",IFERROR(INDEX(Ürünler!$B$5:$B$504,MATCH(B442,Ürünler!$A$5:$A$504,0)),"kod bulunamadı"))</f>
        <v/>
      </c>
      <c r="D442" s="14" t="n"/>
      <c r="E442" s="14" t="n"/>
      <c r="F442" s="15" t="n"/>
      <c r="G442" s="14" t="n"/>
      <c r="H442" s="14" t="n"/>
    </row>
    <row r="443">
      <c r="A443" s="18" t="n"/>
      <c r="B443" s="14" t="n"/>
      <c r="C443" s="14">
        <f>IF(B443="","",IFERROR(INDEX(Ürünler!$B$5:$B$504,MATCH(B443,Ürünler!$A$5:$A$504,0)),"kod bulunamadı"))</f>
        <v/>
      </c>
      <c r="D443" s="14" t="n"/>
      <c r="E443" s="14" t="n"/>
      <c r="F443" s="15" t="n"/>
      <c r="G443" s="14" t="n"/>
      <c r="H443" s="14" t="n"/>
    </row>
    <row r="444">
      <c r="A444" s="18" t="n"/>
      <c r="B444" s="14" t="n"/>
      <c r="C444" s="14">
        <f>IF(B444="","",IFERROR(INDEX(Ürünler!$B$5:$B$504,MATCH(B444,Ürünler!$A$5:$A$504,0)),"kod bulunamadı"))</f>
        <v/>
      </c>
      <c r="D444" s="14" t="n"/>
      <c r="E444" s="14" t="n"/>
      <c r="F444" s="15" t="n"/>
      <c r="G444" s="14" t="n"/>
      <c r="H444" s="14" t="n"/>
    </row>
    <row r="445">
      <c r="A445" s="18" t="n"/>
      <c r="B445" s="14" t="n"/>
      <c r="C445" s="14">
        <f>IF(B445="","",IFERROR(INDEX(Ürünler!$B$5:$B$504,MATCH(B445,Ürünler!$A$5:$A$504,0)),"kod bulunamadı"))</f>
        <v/>
      </c>
      <c r="D445" s="14" t="n"/>
      <c r="E445" s="14" t="n"/>
      <c r="F445" s="15" t="n"/>
      <c r="G445" s="14" t="n"/>
      <c r="H445" s="14" t="n"/>
    </row>
    <row r="446">
      <c r="A446" s="18" t="n"/>
      <c r="B446" s="14" t="n"/>
      <c r="C446" s="14">
        <f>IF(B446="","",IFERROR(INDEX(Ürünler!$B$5:$B$504,MATCH(B446,Ürünler!$A$5:$A$504,0)),"kod bulunamadı"))</f>
        <v/>
      </c>
      <c r="D446" s="14" t="n"/>
      <c r="E446" s="14" t="n"/>
      <c r="F446" s="15" t="n"/>
      <c r="G446" s="14" t="n"/>
      <c r="H446" s="14" t="n"/>
    </row>
    <row r="447">
      <c r="A447" s="18" t="n"/>
      <c r="B447" s="14" t="n"/>
      <c r="C447" s="14">
        <f>IF(B447="","",IFERROR(INDEX(Ürünler!$B$5:$B$504,MATCH(B447,Ürünler!$A$5:$A$504,0)),"kod bulunamadı"))</f>
        <v/>
      </c>
      <c r="D447" s="14" t="n"/>
      <c r="E447" s="14" t="n"/>
      <c r="F447" s="15" t="n"/>
      <c r="G447" s="14" t="n"/>
      <c r="H447" s="14" t="n"/>
    </row>
    <row r="448">
      <c r="A448" s="18" t="n"/>
      <c r="B448" s="14" t="n"/>
      <c r="C448" s="14">
        <f>IF(B448="","",IFERROR(INDEX(Ürünler!$B$5:$B$504,MATCH(B448,Ürünler!$A$5:$A$504,0)),"kod bulunamadı"))</f>
        <v/>
      </c>
      <c r="D448" s="14" t="n"/>
      <c r="E448" s="14" t="n"/>
      <c r="F448" s="15" t="n"/>
      <c r="G448" s="14" t="n"/>
      <c r="H448" s="14" t="n"/>
    </row>
    <row r="449">
      <c r="A449" s="18" t="n"/>
      <c r="B449" s="14" t="n"/>
      <c r="C449" s="14">
        <f>IF(B449="","",IFERROR(INDEX(Ürünler!$B$5:$B$504,MATCH(B449,Ürünler!$A$5:$A$504,0)),"kod bulunamadı"))</f>
        <v/>
      </c>
      <c r="D449" s="14" t="n"/>
      <c r="E449" s="14" t="n"/>
      <c r="F449" s="15" t="n"/>
      <c r="G449" s="14" t="n"/>
      <c r="H449" s="14" t="n"/>
    </row>
    <row r="450">
      <c r="A450" s="18" t="n"/>
      <c r="B450" s="14" t="n"/>
      <c r="C450" s="14">
        <f>IF(B450="","",IFERROR(INDEX(Ürünler!$B$5:$B$504,MATCH(B450,Ürünler!$A$5:$A$504,0)),"kod bulunamadı"))</f>
        <v/>
      </c>
      <c r="D450" s="14" t="n"/>
      <c r="E450" s="14" t="n"/>
      <c r="F450" s="15" t="n"/>
      <c r="G450" s="14" t="n"/>
      <c r="H450" s="14" t="n"/>
    </row>
    <row r="451">
      <c r="A451" s="18" t="n"/>
      <c r="B451" s="14" t="n"/>
      <c r="C451" s="14">
        <f>IF(B451="","",IFERROR(INDEX(Ürünler!$B$5:$B$504,MATCH(B451,Ürünler!$A$5:$A$504,0)),"kod bulunamadı"))</f>
        <v/>
      </c>
      <c r="D451" s="14" t="n"/>
      <c r="E451" s="14" t="n"/>
      <c r="F451" s="15" t="n"/>
      <c r="G451" s="14" t="n"/>
      <c r="H451" s="14" t="n"/>
    </row>
    <row r="452">
      <c r="A452" s="18" t="n"/>
      <c r="B452" s="14" t="n"/>
      <c r="C452" s="14">
        <f>IF(B452="","",IFERROR(INDEX(Ürünler!$B$5:$B$504,MATCH(B452,Ürünler!$A$5:$A$504,0)),"kod bulunamadı"))</f>
        <v/>
      </c>
      <c r="D452" s="14" t="n"/>
      <c r="E452" s="14" t="n"/>
      <c r="F452" s="15" t="n"/>
      <c r="G452" s="14" t="n"/>
      <c r="H452" s="14" t="n"/>
    </row>
    <row r="453">
      <c r="A453" s="18" t="n"/>
      <c r="B453" s="14" t="n"/>
      <c r="C453" s="14">
        <f>IF(B453="","",IFERROR(INDEX(Ürünler!$B$5:$B$504,MATCH(B453,Ürünler!$A$5:$A$504,0)),"kod bulunamadı"))</f>
        <v/>
      </c>
      <c r="D453" s="14" t="n"/>
      <c r="E453" s="14" t="n"/>
      <c r="F453" s="15" t="n"/>
      <c r="G453" s="14" t="n"/>
      <c r="H453" s="14" t="n"/>
    </row>
    <row r="454">
      <c r="A454" s="18" t="n"/>
      <c r="B454" s="14" t="n"/>
      <c r="C454" s="14">
        <f>IF(B454="","",IFERROR(INDEX(Ürünler!$B$5:$B$504,MATCH(B454,Ürünler!$A$5:$A$504,0)),"kod bulunamadı"))</f>
        <v/>
      </c>
      <c r="D454" s="14" t="n"/>
      <c r="E454" s="14" t="n"/>
      <c r="F454" s="15" t="n"/>
      <c r="G454" s="14" t="n"/>
      <c r="H454" s="14" t="n"/>
    </row>
    <row r="455">
      <c r="A455" s="18" t="n"/>
      <c r="B455" s="14" t="n"/>
      <c r="C455" s="14">
        <f>IF(B455="","",IFERROR(INDEX(Ürünler!$B$5:$B$504,MATCH(B455,Ürünler!$A$5:$A$504,0)),"kod bulunamadı"))</f>
        <v/>
      </c>
      <c r="D455" s="14" t="n"/>
      <c r="E455" s="14" t="n"/>
      <c r="F455" s="15" t="n"/>
      <c r="G455" s="14" t="n"/>
      <c r="H455" s="14" t="n"/>
    </row>
    <row r="456">
      <c r="A456" s="18" t="n"/>
      <c r="B456" s="14" t="n"/>
      <c r="C456" s="14">
        <f>IF(B456="","",IFERROR(INDEX(Ürünler!$B$5:$B$504,MATCH(B456,Ürünler!$A$5:$A$504,0)),"kod bulunamadı"))</f>
        <v/>
      </c>
      <c r="D456" s="14" t="n"/>
      <c r="E456" s="14" t="n"/>
      <c r="F456" s="15" t="n"/>
      <c r="G456" s="14" t="n"/>
      <c r="H456" s="14" t="n"/>
    </row>
    <row r="457">
      <c r="A457" s="18" t="n"/>
      <c r="B457" s="14" t="n"/>
      <c r="C457" s="14">
        <f>IF(B457="","",IFERROR(INDEX(Ürünler!$B$5:$B$504,MATCH(B457,Ürünler!$A$5:$A$504,0)),"kod bulunamadı"))</f>
        <v/>
      </c>
      <c r="D457" s="14" t="n"/>
      <c r="E457" s="14" t="n"/>
      <c r="F457" s="15" t="n"/>
      <c r="G457" s="14" t="n"/>
      <c r="H457" s="14" t="n"/>
    </row>
    <row r="458">
      <c r="A458" s="18" t="n"/>
      <c r="B458" s="14" t="n"/>
      <c r="C458" s="14">
        <f>IF(B458="","",IFERROR(INDEX(Ürünler!$B$5:$B$504,MATCH(B458,Ürünler!$A$5:$A$504,0)),"kod bulunamadı"))</f>
        <v/>
      </c>
      <c r="D458" s="14" t="n"/>
      <c r="E458" s="14" t="n"/>
      <c r="F458" s="15" t="n"/>
      <c r="G458" s="14" t="n"/>
      <c r="H458" s="14" t="n"/>
    </row>
    <row r="459">
      <c r="A459" s="18" t="n"/>
      <c r="B459" s="14" t="n"/>
      <c r="C459" s="14">
        <f>IF(B459="","",IFERROR(INDEX(Ürünler!$B$5:$B$504,MATCH(B459,Ürünler!$A$5:$A$504,0)),"kod bulunamadı"))</f>
        <v/>
      </c>
      <c r="D459" s="14" t="n"/>
      <c r="E459" s="14" t="n"/>
      <c r="F459" s="15" t="n"/>
      <c r="G459" s="14" t="n"/>
      <c r="H459" s="14" t="n"/>
    </row>
    <row r="460">
      <c r="A460" s="18" t="n"/>
      <c r="B460" s="14" t="n"/>
      <c r="C460" s="14">
        <f>IF(B460="","",IFERROR(INDEX(Ürünler!$B$5:$B$504,MATCH(B460,Ürünler!$A$5:$A$504,0)),"kod bulunamadı"))</f>
        <v/>
      </c>
      <c r="D460" s="14" t="n"/>
      <c r="E460" s="14" t="n"/>
      <c r="F460" s="15" t="n"/>
      <c r="G460" s="14" t="n"/>
      <c r="H460" s="14" t="n"/>
    </row>
    <row r="461">
      <c r="A461" s="18" t="n"/>
      <c r="B461" s="14" t="n"/>
      <c r="C461" s="14">
        <f>IF(B461="","",IFERROR(INDEX(Ürünler!$B$5:$B$504,MATCH(B461,Ürünler!$A$5:$A$504,0)),"kod bulunamadı"))</f>
        <v/>
      </c>
      <c r="D461" s="14" t="n"/>
      <c r="E461" s="14" t="n"/>
      <c r="F461" s="15" t="n"/>
      <c r="G461" s="14" t="n"/>
      <c r="H461" s="14" t="n"/>
    </row>
    <row r="462">
      <c r="A462" s="18" t="n"/>
      <c r="B462" s="14" t="n"/>
      <c r="C462" s="14">
        <f>IF(B462="","",IFERROR(INDEX(Ürünler!$B$5:$B$504,MATCH(B462,Ürünler!$A$5:$A$504,0)),"kod bulunamadı"))</f>
        <v/>
      </c>
      <c r="D462" s="14" t="n"/>
      <c r="E462" s="14" t="n"/>
      <c r="F462" s="15" t="n"/>
      <c r="G462" s="14" t="n"/>
      <c r="H462" s="14" t="n"/>
    </row>
    <row r="463">
      <c r="A463" s="18" t="n"/>
      <c r="B463" s="14" t="n"/>
      <c r="C463" s="14">
        <f>IF(B463="","",IFERROR(INDEX(Ürünler!$B$5:$B$504,MATCH(B463,Ürünler!$A$5:$A$504,0)),"kod bulunamadı"))</f>
        <v/>
      </c>
      <c r="D463" s="14" t="n"/>
      <c r="E463" s="14" t="n"/>
      <c r="F463" s="15" t="n"/>
      <c r="G463" s="14" t="n"/>
      <c r="H463" s="14" t="n"/>
    </row>
    <row r="464">
      <c r="A464" s="18" t="n"/>
      <c r="B464" s="14" t="n"/>
      <c r="C464" s="14">
        <f>IF(B464="","",IFERROR(INDEX(Ürünler!$B$5:$B$504,MATCH(B464,Ürünler!$A$5:$A$504,0)),"kod bulunamadı"))</f>
        <v/>
      </c>
      <c r="D464" s="14" t="n"/>
      <c r="E464" s="14" t="n"/>
      <c r="F464" s="15" t="n"/>
      <c r="G464" s="14" t="n"/>
      <c r="H464" s="14" t="n"/>
    </row>
    <row r="465">
      <c r="A465" s="18" t="n"/>
      <c r="B465" s="14" t="n"/>
      <c r="C465" s="14">
        <f>IF(B465="","",IFERROR(INDEX(Ürünler!$B$5:$B$504,MATCH(B465,Ürünler!$A$5:$A$504,0)),"kod bulunamadı"))</f>
        <v/>
      </c>
      <c r="D465" s="14" t="n"/>
      <c r="E465" s="14" t="n"/>
      <c r="F465" s="15" t="n"/>
      <c r="G465" s="14" t="n"/>
      <c r="H465" s="14" t="n"/>
    </row>
    <row r="466">
      <c r="A466" s="18" t="n"/>
      <c r="B466" s="14" t="n"/>
      <c r="C466" s="14">
        <f>IF(B466="","",IFERROR(INDEX(Ürünler!$B$5:$B$504,MATCH(B466,Ürünler!$A$5:$A$504,0)),"kod bulunamadı"))</f>
        <v/>
      </c>
      <c r="D466" s="14" t="n"/>
      <c r="E466" s="14" t="n"/>
      <c r="F466" s="15" t="n"/>
      <c r="G466" s="14" t="n"/>
      <c r="H466" s="14" t="n"/>
    </row>
    <row r="467">
      <c r="A467" s="18" t="n"/>
      <c r="B467" s="14" t="n"/>
      <c r="C467" s="14">
        <f>IF(B467="","",IFERROR(INDEX(Ürünler!$B$5:$B$504,MATCH(B467,Ürünler!$A$5:$A$504,0)),"kod bulunamadı"))</f>
        <v/>
      </c>
      <c r="D467" s="14" t="n"/>
      <c r="E467" s="14" t="n"/>
      <c r="F467" s="15" t="n"/>
      <c r="G467" s="14" t="n"/>
      <c r="H467" s="14" t="n"/>
    </row>
    <row r="468">
      <c r="A468" s="18" t="n"/>
      <c r="B468" s="14" t="n"/>
      <c r="C468" s="14">
        <f>IF(B468="","",IFERROR(INDEX(Ürünler!$B$5:$B$504,MATCH(B468,Ürünler!$A$5:$A$504,0)),"kod bulunamadı"))</f>
        <v/>
      </c>
      <c r="D468" s="14" t="n"/>
      <c r="E468" s="14" t="n"/>
      <c r="F468" s="15" t="n"/>
      <c r="G468" s="14" t="n"/>
      <c r="H468" s="14" t="n"/>
    </row>
    <row r="469">
      <c r="A469" s="18" t="n"/>
      <c r="B469" s="14" t="n"/>
      <c r="C469" s="14">
        <f>IF(B469="","",IFERROR(INDEX(Ürünler!$B$5:$B$504,MATCH(B469,Ürünler!$A$5:$A$504,0)),"kod bulunamadı"))</f>
        <v/>
      </c>
      <c r="D469" s="14" t="n"/>
      <c r="E469" s="14" t="n"/>
      <c r="F469" s="15" t="n"/>
      <c r="G469" s="14" t="n"/>
      <c r="H469" s="14" t="n"/>
    </row>
    <row r="470">
      <c r="A470" s="18" t="n"/>
      <c r="B470" s="14" t="n"/>
      <c r="C470" s="14">
        <f>IF(B470="","",IFERROR(INDEX(Ürünler!$B$5:$B$504,MATCH(B470,Ürünler!$A$5:$A$504,0)),"kod bulunamadı"))</f>
        <v/>
      </c>
      <c r="D470" s="14" t="n"/>
      <c r="E470" s="14" t="n"/>
      <c r="F470" s="15" t="n"/>
      <c r="G470" s="14" t="n"/>
      <c r="H470" s="14" t="n"/>
    </row>
    <row r="471">
      <c r="A471" s="18" t="n"/>
      <c r="B471" s="14" t="n"/>
      <c r="C471" s="14">
        <f>IF(B471="","",IFERROR(INDEX(Ürünler!$B$5:$B$504,MATCH(B471,Ürünler!$A$5:$A$504,0)),"kod bulunamadı"))</f>
        <v/>
      </c>
      <c r="D471" s="14" t="n"/>
      <c r="E471" s="14" t="n"/>
      <c r="F471" s="15" t="n"/>
      <c r="G471" s="14" t="n"/>
      <c r="H471" s="14" t="n"/>
    </row>
    <row r="472">
      <c r="A472" s="18" t="n"/>
      <c r="B472" s="14" t="n"/>
      <c r="C472" s="14">
        <f>IF(B472="","",IFERROR(INDEX(Ürünler!$B$5:$B$504,MATCH(B472,Ürünler!$A$5:$A$504,0)),"kod bulunamadı"))</f>
        <v/>
      </c>
      <c r="D472" s="14" t="n"/>
      <c r="E472" s="14" t="n"/>
      <c r="F472" s="15" t="n"/>
      <c r="G472" s="14" t="n"/>
      <c r="H472" s="14" t="n"/>
    </row>
    <row r="473">
      <c r="A473" s="18" t="n"/>
      <c r="B473" s="14" t="n"/>
      <c r="C473" s="14">
        <f>IF(B473="","",IFERROR(INDEX(Ürünler!$B$5:$B$504,MATCH(B473,Ürünler!$A$5:$A$504,0)),"kod bulunamadı"))</f>
        <v/>
      </c>
      <c r="D473" s="14" t="n"/>
      <c r="E473" s="14" t="n"/>
      <c r="F473" s="15" t="n"/>
      <c r="G473" s="14" t="n"/>
      <c r="H473" s="14" t="n"/>
    </row>
    <row r="474">
      <c r="A474" s="18" t="n"/>
      <c r="B474" s="14" t="n"/>
      <c r="C474" s="14">
        <f>IF(B474="","",IFERROR(INDEX(Ürünler!$B$5:$B$504,MATCH(B474,Ürünler!$A$5:$A$504,0)),"kod bulunamadı"))</f>
        <v/>
      </c>
      <c r="D474" s="14" t="n"/>
      <c r="E474" s="14" t="n"/>
      <c r="F474" s="15" t="n"/>
      <c r="G474" s="14" t="n"/>
      <c r="H474" s="14" t="n"/>
    </row>
    <row r="475">
      <c r="A475" s="18" t="n"/>
      <c r="B475" s="14" t="n"/>
      <c r="C475" s="14">
        <f>IF(B475="","",IFERROR(INDEX(Ürünler!$B$5:$B$504,MATCH(B475,Ürünler!$A$5:$A$504,0)),"kod bulunamadı"))</f>
        <v/>
      </c>
      <c r="D475" s="14" t="n"/>
      <c r="E475" s="14" t="n"/>
      <c r="F475" s="15" t="n"/>
      <c r="G475" s="14" t="n"/>
      <c r="H475" s="14" t="n"/>
    </row>
    <row r="476">
      <c r="A476" s="18" t="n"/>
      <c r="B476" s="14" t="n"/>
      <c r="C476" s="14">
        <f>IF(B476="","",IFERROR(INDEX(Ürünler!$B$5:$B$504,MATCH(B476,Ürünler!$A$5:$A$504,0)),"kod bulunamadı"))</f>
        <v/>
      </c>
      <c r="D476" s="14" t="n"/>
      <c r="E476" s="14" t="n"/>
      <c r="F476" s="15" t="n"/>
      <c r="G476" s="14" t="n"/>
      <c r="H476" s="14" t="n"/>
    </row>
    <row r="477">
      <c r="A477" s="18" t="n"/>
      <c r="B477" s="14" t="n"/>
      <c r="C477" s="14">
        <f>IF(B477="","",IFERROR(INDEX(Ürünler!$B$5:$B$504,MATCH(B477,Ürünler!$A$5:$A$504,0)),"kod bulunamadı"))</f>
        <v/>
      </c>
      <c r="D477" s="14" t="n"/>
      <c r="E477" s="14" t="n"/>
      <c r="F477" s="15" t="n"/>
      <c r="G477" s="14" t="n"/>
      <c r="H477" s="14" t="n"/>
    </row>
    <row r="478">
      <c r="A478" s="18" t="n"/>
      <c r="B478" s="14" t="n"/>
      <c r="C478" s="14">
        <f>IF(B478="","",IFERROR(INDEX(Ürünler!$B$5:$B$504,MATCH(B478,Ürünler!$A$5:$A$504,0)),"kod bulunamadı"))</f>
        <v/>
      </c>
      <c r="D478" s="14" t="n"/>
      <c r="E478" s="14" t="n"/>
      <c r="F478" s="15" t="n"/>
      <c r="G478" s="14" t="n"/>
      <c r="H478" s="14" t="n"/>
    </row>
    <row r="479">
      <c r="A479" s="18" t="n"/>
      <c r="B479" s="14" t="n"/>
      <c r="C479" s="14">
        <f>IF(B479="","",IFERROR(INDEX(Ürünler!$B$5:$B$504,MATCH(B479,Ürünler!$A$5:$A$504,0)),"kod bulunamadı"))</f>
        <v/>
      </c>
      <c r="D479" s="14" t="n"/>
      <c r="E479" s="14" t="n"/>
      <c r="F479" s="15" t="n"/>
      <c r="G479" s="14" t="n"/>
      <c r="H479" s="14" t="n"/>
    </row>
    <row r="480">
      <c r="A480" s="18" t="n"/>
      <c r="B480" s="14" t="n"/>
      <c r="C480" s="14">
        <f>IF(B480="","",IFERROR(INDEX(Ürünler!$B$5:$B$504,MATCH(B480,Ürünler!$A$5:$A$504,0)),"kod bulunamadı"))</f>
        <v/>
      </c>
      <c r="D480" s="14" t="n"/>
      <c r="E480" s="14" t="n"/>
      <c r="F480" s="15" t="n"/>
      <c r="G480" s="14" t="n"/>
      <c r="H480" s="14" t="n"/>
    </row>
    <row r="481">
      <c r="A481" s="18" t="n"/>
      <c r="B481" s="14" t="n"/>
      <c r="C481" s="14">
        <f>IF(B481="","",IFERROR(INDEX(Ürünler!$B$5:$B$504,MATCH(B481,Ürünler!$A$5:$A$504,0)),"kod bulunamadı"))</f>
        <v/>
      </c>
      <c r="D481" s="14" t="n"/>
      <c r="E481" s="14" t="n"/>
      <c r="F481" s="15" t="n"/>
      <c r="G481" s="14" t="n"/>
      <c r="H481" s="14" t="n"/>
    </row>
    <row r="482">
      <c r="A482" s="18" t="n"/>
      <c r="B482" s="14" t="n"/>
      <c r="C482" s="14">
        <f>IF(B482="","",IFERROR(INDEX(Ürünler!$B$5:$B$504,MATCH(B482,Ürünler!$A$5:$A$504,0)),"kod bulunamadı"))</f>
        <v/>
      </c>
      <c r="D482" s="14" t="n"/>
      <c r="E482" s="14" t="n"/>
      <c r="F482" s="15" t="n"/>
      <c r="G482" s="14" t="n"/>
      <c r="H482" s="14" t="n"/>
    </row>
    <row r="483">
      <c r="A483" s="18" t="n"/>
      <c r="B483" s="14" t="n"/>
      <c r="C483" s="14">
        <f>IF(B483="","",IFERROR(INDEX(Ürünler!$B$5:$B$504,MATCH(B483,Ürünler!$A$5:$A$504,0)),"kod bulunamadı"))</f>
        <v/>
      </c>
      <c r="D483" s="14" t="n"/>
      <c r="E483" s="14" t="n"/>
      <c r="F483" s="15" t="n"/>
      <c r="G483" s="14" t="n"/>
      <c r="H483" s="14" t="n"/>
    </row>
    <row r="484">
      <c r="A484" s="18" t="n"/>
      <c r="B484" s="14" t="n"/>
      <c r="C484" s="14">
        <f>IF(B484="","",IFERROR(INDEX(Ürünler!$B$5:$B$504,MATCH(B484,Ürünler!$A$5:$A$504,0)),"kod bulunamadı"))</f>
        <v/>
      </c>
      <c r="D484" s="14" t="n"/>
      <c r="E484" s="14" t="n"/>
      <c r="F484" s="15" t="n"/>
      <c r="G484" s="14" t="n"/>
      <c r="H484" s="14" t="n"/>
    </row>
    <row r="485">
      <c r="A485" s="18" t="n"/>
      <c r="B485" s="14" t="n"/>
      <c r="C485" s="14">
        <f>IF(B485="","",IFERROR(INDEX(Ürünler!$B$5:$B$504,MATCH(B485,Ürünler!$A$5:$A$504,0)),"kod bulunamadı"))</f>
        <v/>
      </c>
      <c r="D485" s="14" t="n"/>
      <c r="E485" s="14" t="n"/>
      <c r="F485" s="15" t="n"/>
      <c r="G485" s="14" t="n"/>
      <c r="H485" s="14" t="n"/>
    </row>
    <row r="486">
      <c r="A486" s="18" t="n"/>
      <c r="B486" s="14" t="n"/>
      <c r="C486" s="14">
        <f>IF(B486="","",IFERROR(INDEX(Ürünler!$B$5:$B$504,MATCH(B486,Ürünler!$A$5:$A$504,0)),"kod bulunamadı"))</f>
        <v/>
      </c>
      <c r="D486" s="14" t="n"/>
      <c r="E486" s="14" t="n"/>
      <c r="F486" s="15" t="n"/>
      <c r="G486" s="14" t="n"/>
      <c r="H486" s="14" t="n"/>
    </row>
    <row r="487">
      <c r="A487" s="18" t="n"/>
      <c r="B487" s="14" t="n"/>
      <c r="C487" s="14">
        <f>IF(B487="","",IFERROR(INDEX(Ürünler!$B$5:$B$504,MATCH(B487,Ürünler!$A$5:$A$504,0)),"kod bulunamadı"))</f>
        <v/>
      </c>
      <c r="D487" s="14" t="n"/>
      <c r="E487" s="14" t="n"/>
      <c r="F487" s="15" t="n"/>
      <c r="G487" s="14" t="n"/>
      <c r="H487" s="14" t="n"/>
    </row>
    <row r="488">
      <c r="A488" s="18" t="n"/>
      <c r="B488" s="14" t="n"/>
      <c r="C488" s="14">
        <f>IF(B488="","",IFERROR(INDEX(Ürünler!$B$5:$B$504,MATCH(B488,Ürünler!$A$5:$A$504,0)),"kod bulunamadı"))</f>
        <v/>
      </c>
      <c r="D488" s="14" t="n"/>
      <c r="E488" s="14" t="n"/>
      <c r="F488" s="15" t="n"/>
      <c r="G488" s="14" t="n"/>
      <c r="H488" s="14" t="n"/>
    </row>
    <row r="489">
      <c r="A489" s="18" t="n"/>
      <c r="B489" s="14" t="n"/>
      <c r="C489" s="14">
        <f>IF(B489="","",IFERROR(INDEX(Ürünler!$B$5:$B$504,MATCH(B489,Ürünler!$A$5:$A$504,0)),"kod bulunamadı"))</f>
        <v/>
      </c>
      <c r="D489" s="14" t="n"/>
      <c r="E489" s="14" t="n"/>
      <c r="F489" s="15" t="n"/>
      <c r="G489" s="14" t="n"/>
      <c r="H489" s="14" t="n"/>
    </row>
    <row r="490">
      <c r="A490" s="18" t="n"/>
      <c r="B490" s="14" t="n"/>
      <c r="C490" s="14">
        <f>IF(B490="","",IFERROR(INDEX(Ürünler!$B$5:$B$504,MATCH(B490,Ürünler!$A$5:$A$504,0)),"kod bulunamadı"))</f>
        <v/>
      </c>
      <c r="D490" s="14" t="n"/>
      <c r="E490" s="14" t="n"/>
      <c r="F490" s="15" t="n"/>
      <c r="G490" s="14" t="n"/>
      <c r="H490" s="14" t="n"/>
    </row>
    <row r="491">
      <c r="A491" s="18" t="n"/>
      <c r="B491" s="14" t="n"/>
      <c r="C491" s="14">
        <f>IF(B491="","",IFERROR(INDEX(Ürünler!$B$5:$B$504,MATCH(B491,Ürünler!$A$5:$A$504,0)),"kod bulunamadı"))</f>
        <v/>
      </c>
      <c r="D491" s="14" t="n"/>
      <c r="E491" s="14" t="n"/>
      <c r="F491" s="15" t="n"/>
      <c r="G491" s="14" t="n"/>
      <c r="H491" s="14" t="n"/>
    </row>
    <row r="492">
      <c r="A492" s="18" t="n"/>
      <c r="B492" s="14" t="n"/>
      <c r="C492" s="14">
        <f>IF(B492="","",IFERROR(INDEX(Ürünler!$B$5:$B$504,MATCH(B492,Ürünler!$A$5:$A$504,0)),"kod bulunamadı"))</f>
        <v/>
      </c>
      <c r="D492" s="14" t="n"/>
      <c r="E492" s="14" t="n"/>
      <c r="F492" s="15" t="n"/>
      <c r="G492" s="14" t="n"/>
      <c r="H492" s="14" t="n"/>
    </row>
    <row r="493">
      <c r="A493" s="18" t="n"/>
      <c r="B493" s="14" t="n"/>
      <c r="C493" s="14">
        <f>IF(B493="","",IFERROR(INDEX(Ürünler!$B$5:$B$504,MATCH(B493,Ürünler!$A$5:$A$504,0)),"kod bulunamadı"))</f>
        <v/>
      </c>
      <c r="D493" s="14" t="n"/>
      <c r="E493" s="14" t="n"/>
      <c r="F493" s="15" t="n"/>
      <c r="G493" s="14" t="n"/>
      <c r="H493" s="14" t="n"/>
    </row>
    <row r="494">
      <c r="A494" s="18" t="n"/>
      <c r="B494" s="14" t="n"/>
      <c r="C494" s="14">
        <f>IF(B494="","",IFERROR(INDEX(Ürünler!$B$5:$B$504,MATCH(B494,Ürünler!$A$5:$A$504,0)),"kod bulunamadı"))</f>
        <v/>
      </c>
      <c r="D494" s="14" t="n"/>
      <c r="E494" s="14" t="n"/>
      <c r="F494" s="15" t="n"/>
      <c r="G494" s="14" t="n"/>
      <c r="H494" s="14" t="n"/>
    </row>
    <row r="495">
      <c r="A495" s="18" t="n"/>
      <c r="B495" s="14" t="n"/>
      <c r="C495" s="14">
        <f>IF(B495="","",IFERROR(INDEX(Ürünler!$B$5:$B$504,MATCH(B495,Ürünler!$A$5:$A$504,0)),"kod bulunamadı"))</f>
        <v/>
      </c>
      <c r="D495" s="14" t="n"/>
      <c r="E495" s="14" t="n"/>
      <c r="F495" s="15" t="n"/>
      <c r="G495" s="14" t="n"/>
      <c r="H495" s="14" t="n"/>
    </row>
    <row r="496">
      <c r="A496" s="18" t="n"/>
      <c r="B496" s="14" t="n"/>
      <c r="C496" s="14">
        <f>IF(B496="","",IFERROR(INDEX(Ürünler!$B$5:$B$504,MATCH(B496,Ürünler!$A$5:$A$504,0)),"kod bulunamadı"))</f>
        <v/>
      </c>
      <c r="D496" s="14" t="n"/>
      <c r="E496" s="14" t="n"/>
      <c r="F496" s="15" t="n"/>
      <c r="G496" s="14" t="n"/>
      <c r="H496" s="14" t="n"/>
    </row>
    <row r="497">
      <c r="A497" s="18" t="n"/>
      <c r="B497" s="14" t="n"/>
      <c r="C497" s="14">
        <f>IF(B497="","",IFERROR(INDEX(Ürünler!$B$5:$B$504,MATCH(B497,Ürünler!$A$5:$A$504,0)),"kod bulunamadı"))</f>
        <v/>
      </c>
      <c r="D497" s="14" t="n"/>
      <c r="E497" s="14" t="n"/>
      <c r="F497" s="15" t="n"/>
      <c r="G497" s="14" t="n"/>
      <c r="H497" s="14" t="n"/>
    </row>
    <row r="498">
      <c r="A498" s="18" t="n"/>
      <c r="B498" s="14" t="n"/>
      <c r="C498" s="14">
        <f>IF(B498="","",IFERROR(INDEX(Ürünler!$B$5:$B$504,MATCH(B498,Ürünler!$A$5:$A$504,0)),"kod bulunamadı"))</f>
        <v/>
      </c>
      <c r="D498" s="14" t="n"/>
      <c r="E498" s="14" t="n"/>
      <c r="F498" s="15" t="n"/>
      <c r="G498" s="14" t="n"/>
      <c r="H498" s="14" t="n"/>
    </row>
    <row r="499">
      <c r="A499" s="18" t="n"/>
      <c r="B499" s="14" t="n"/>
      <c r="C499" s="14">
        <f>IF(B499="","",IFERROR(INDEX(Ürünler!$B$5:$B$504,MATCH(B499,Ürünler!$A$5:$A$504,0)),"kod bulunamadı"))</f>
        <v/>
      </c>
      <c r="D499" s="14" t="n"/>
      <c r="E499" s="14" t="n"/>
      <c r="F499" s="15" t="n"/>
      <c r="G499" s="14" t="n"/>
      <c r="H499" s="14" t="n"/>
    </row>
    <row r="500">
      <c r="A500" s="18" t="n"/>
      <c r="B500" s="14" t="n"/>
      <c r="C500" s="14">
        <f>IF(B500="","",IFERROR(INDEX(Ürünler!$B$5:$B$504,MATCH(B500,Ürünler!$A$5:$A$504,0)),"kod bulunamadı"))</f>
        <v/>
      </c>
      <c r="D500" s="14" t="n"/>
      <c r="E500" s="14" t="n"/>
      <c r="F500" s="15" t="n"/>
      <c r="G500" s="14" t="n"/>
      <c r="H500" s="14" t="n"/>
    </row>
    <row r="501">
      <c r="A501" s="18" t="n"/>
      <c r="B501" s="14" t="n"/>
      <c r="C501" s="14">
        <f>IF(B501="","",IFERROR(INDEX(Ürünler!$B$5:$B$504,MATCH(B501,Ürünler!$A$5:$A$504,0)),"kod bulunamadı"))</f>
        <v/>
      </c>
      <c r="D501" s="14" t="n"/>
      <c r="E501" s="14" t="n"/>
      <c r="F501" s="15" t="n"/>
      <c r="G501" s="14" t="n"/>
      <c r="H501" s="14" t="n"/>
    </row>
    <row r="502">
      <c r="A502" s="18" t="n"/>
      <c r="B502" s="14" t="n"/>
      <c r="C502" s="14">
        <f>IF(B502="","",IFERROR(INDEX(Ürünler!$B$5:$B$504,MATCH(B502,Ürünler!$A$5:$A$504,0)),"kod bulunamadı"))</f>
        <v/>
      </c>
      <c r="D502" s="14" t="n"/>
      <c r="E502" s="14" t="n"/>
      <c r="F502" s="15" t="n"/>
      <c r="G502" s="14" t="n"/>
      <c r="H502" s="14" t="n"/>
    </row>
    <row r="503">
      <c r="A503" s="18" t="n"/>
      <c r="B503" s="14" t="n"/>
      <c r="C503" s="14">
        <f>IF(B503="","",IFERROR(INDEX(Ürünler!$B$5:$B$504,MATCH(B503,Ürünler!$A$5:$A$504,0)),"kod bulunamadı"))</f>
        <v/>
      </c>
      <c r="D503" s="14" t="n"/>
      <c r="E503" s="14" t="n"/>
      <c r="F503" s="15" t="n"/>
      <c r="G503" s="14" t="n"/>
      <c r="H503" s="14" t="n"/>
    </row>
    <row r="504">
      <c r="A504" s="18" t="n"/>
      <c r="B504" s="14" t="n"/>
      <c r="C504" s="14">
        <f>IF(B504="","",IFERROR(INDEX(Ürünler!$B$5:$B$504,MATCH(B504,Ürünler!$A$5:$A$504,0)),"kod bulunamadı"))</f>
        <v/>
      </c>
      <c r="D504" s="14" t="n"/>
      <c r="E504" s="14" t="n"/>
      <c r="F504" s="15" t="n"/>
      <c r="G504" s="14" t="n"/>
      <c r="H504" s="14" t="n"/>
    </row>
    <row r="505">
      <c r="A505" s="18" t="n"/>
      <c r="B505" s="14" t="n"/>
      <c r="C505" s="14">
        <f>IF(B505="","",IFERROR(INDEX(Ürünler!$B$5:$B$504,MATCH(B505,Ürünler!$A$5:$A$504,0)),"kod bulunamadı"))</f>
        <v/>
      </c>
      <c r="D505" s="14" t="n"/>
      <c r="E505" s="14" t="n"/>
      <c r="F505" s="15" t="n"/>
      <c r="G505" s="14" t="n"/>
      <c r="H505" s="14" t="n"/>
    </row>
    <row r="506">
      <c r="A506" s="18" t="n"/>
      <c r="B506" s="14" t="n"/>
      <c r="C506" s="14">
        <f>IF(B506="","",IFERROR(INDEX(Ürünler!$B$5:$B$504,MATCH(B506,Ürünler!$A$5:$A$504,0)),"kod bulunamadı"))</f>
        <v/>
      </c>
      <c r="D506" s="14" t="n"/>
      <c r="E506" s="14" t="n"/>
      <c r="F506" s="15" t="n"/>
      <c r="G506" s="14" t="n"/>
      <c r="H506" s="14" t="n"/>
    </row>
    <row r="507">
      <c r="A507" s="18" t="n"/>
      <c r="B507" s="14" t="n"/>
      <c r="C507" s="14">
        <f>IF(B507="","",IFERROR(INDEX(Ürünler!$B$5:$B$504,MATCH(B507,Ürünler!$A$5:$A$504,0)),"kod bulunamadı"))</f>
        <v/>
      </c>
      <c r="D507" s="14" t="n"/>
      <c r="E507" s="14" t="n"/>
      <c r="F507" s="15" t="n"/>
      <c r="G507" s="14" t="n"/>
      <c r="H507" s="14" t="n"/>
    </row>
    <row r="508">
      <c r="A508" s="18" t="n"/>
      <c r="B508" s="14" t="n"/>
      <c r="C508" s="14">
        <f>IF(B508="","",IFERROR(INDEX(Ürünler!$B$5:$B$504,MATCH(B508,Ürünler!$A$5:$A$504,0)),"kod bulunamadı"))</f>
        <v/>
      </c>
      <c r="D508" s="14" t="n"/>
      <c r="E508" s="14" t="n"/>
      <c r="F508" s="15" t="n"/>
      <c r="G508" s="14" t="n"/>
      <c r="H508" s="14" t="n"/>
    </row>
    <row r="509">
      <c r="A509" s="18" t="n"/>
      <c r="B509" s="14" t="n"/>
      <c r="C509" s="14">
        <f>IF(B509="","",IFERROR(INDEX(Ürünler!$B$5:$B$504,MATCH(B509,Ürünler!$A$5:$A$504,0)),"kod bulunamadı"))</f>
        <v/>
      </c>
      <c r="D509" s="14" t="n"/>
      <c r="E509" s="14" t="n"/>
      <c r="F509" s="15" t="n"/>
      <c r="G509" s="14" t="n"/>
      <c r="H509" s="14" t="n"/>
    </row>
    <row r="510">
      <c r="A510" s="18" t="n"/>
      <c r="B510" s="14" t="n"/>
      <c r="C510" s="14">
        <f>IF(B510="","",IFERROR(INDEX(Ürünler!$B$5:$B$504,MATCH(B510,Ürünler!$A$5:$A$504,0)),"kod bulunamadı"))</f>
        <v/>
      </c>
      <c r="D510" s="14" t="n"/>
      <c r="E510" s="14" t="n"/>
      <c r="F510" s="15" t="n"/>
      <c r="G510" s="14" t="n"/>
      <c r="H510" s="14" t="n"/>
    </row>
    <row r="511">
      <c r="A511" s="18" t="n"/>
      <c r="B511" s="14" t="n"/>
      <c r="C511" s="14">
        <f>IF(B511="","",IFERROR(INDEX(Ürünler!$B$5:$B$504,MATCH(B511,Ürünler!$A$5:$A$504,0)),"kod bulunamadı"))</f>
        <v/>
      </c>
      <c r="D511" s="14" t="n"/>
      <c r="E511" s="14" t="n"/>
      <c r="F511" s="15" t="n"/>
      <c r="G511" s="14" t="n"/>
      <c r="H511" s="14" t="n"/>
    </row>
    <row r="512">
      <c r="A512" s="18" t="n"/>
      <c r="B512" s="14" t="n"/>
      <c r="C512" s="14">
        <f>IF(B512="","",IFERROR(INDEX(Ürünler!$B$5:$B$504,MATCH(B512,Ürünler!$A$5:$A$504,0)),"kod bulunamadı"))</f>
        <v/>
      </c>
      <c r="D512" s="14" t="n"/>
      <c r="E512" s="14" t="n"/>
      <c r="F512" s="15" t="n"/>
      <c r="G512" s="14" t="n"/>
      <c r="H512" s="14" t="n"/>
    </row>
    <row r="513">
      <c r="A513" s="18" t="n"/>
      <c r="B513" s="14" t="n"/>
      <c r="C513" s="14">
        <f>IF(B513="","",IFERROR(INDEX(Ürünler!$B$5:$B$504,MATCH(B513,Ürünler!$A$5:$A$504,0)),"kod bulunamadı"))</f>
        <v/>
      </c>
      <c r="D513" s="14" t="n"/>
      <c r="E513" s="14" t="n"/>
      <c r="F513" s="15" t="n"/>
      <c r="G513" s="14" t="n"/>
      <c r="H513" s="14" t="n"/>
    </row>
    <row r="514">
      <c r="A514" s="18" t="n"/>
      <c r="B514" s="14" t="n"/>
      <c r="C514" s="14">
        <f>IF(B514="","",IFERROR(INDEX(Ürünler!$B$5:$B$504,MATCH(B514,Ürünler!$A$5:$A$504,0)),"kod bulunamadı"))</f>
        <v/>
      </c>
      <c r="D514" s="14" t="n"/>
      <c r="E514" s="14" t="n"/>
      <c r="F514" s="15" t="n"/>
      <c r="G514" s="14" t="n"/>
      <c r="H514" s="14" t="n"/>
    </row>
    <row r="515">
      <c r="A515" s="18" t="n"/>
      <c r="B515" s="14" t="n"/>
      <c r="C515" s="14">
        <f>IF(B515="","",IFERROR(INDEX(Ürünler!$B$5:$B$504,MATCH(B515,Ürünler!$A$5:$A$504,0)),"kod bulunamadı"))</f>
        <v/>
      </c>
      <c r="D515" s="14" t="n"/>
      <c r="E515" s="14" t="n"/>
      <c r="F515" s="15" t="n"/>
      <c r="G515" s="14" t="n"/>
      <c r="H515" s="14" t="n"/>
    </row>
    <row r="516">
      <c r="A516" s="18" t="n"/>
      <c r="B516" s="14" t="n"/>
      <c r="C516" s="14">
        <f>IF(B516="","",IFERROR(INDEX(Ürünler!$B$5:$B$504,MATCH(B516,Ürünler!$A$5:$A$504,0)),"kod bulunamadı"))</f>
        <v/>
      </c>
      <c r="D516" s="14" t="n"/>
      <c r="E516" s="14" t="n"/>
      <c r="F516" s="15" t="n"/>
      <c r="G516" s="14" t="n"/>
      <c r="H516" s="14" t="n"/>
    </row>
    <row r="517">
      <c r="A517" s="18" t="n"/>
      <c r="B517" s="14" t="n"/>
      <c r="C517" s="14">
        <f>IF(B517="","",IFERROR(INDEX(Ürünler!$B$5:$B$504,MATCH(B517,Ürünler!$A$5:$A$504,0)),"kod bulunamadı"))</f>
        <v/>
      </c>
      <c r="D517" s="14" t="n"/>
      <c r="E517" s="14" t="n"/>
      <c r="F517" s="15" t="n"/>
      <c r="G517" s="14" t="n"/>
      <c r="H517" s="14" t="n"/>
    </row>
    <row r="518">
      <c r="A518" s="18" t="n"/>
      <c r="B518" s="14" t="n"/>
      <c r="C518" s="14">
        <f>IF(B518="","",IFERROR(INDEX(Ürünler!$B$5:$B$504,MATCH(B518,Ürünler!$A$5:$A$504,0)),"kod bulunamadı"))</f>
        <v/>
      </c>
      <c r="D518" s="14" t="n"/>
      <c r="E518" s="14" t="n"/>
      <c r="F518" s="15" t="n"/>
      <c r="G518" s="14" t="n"/>
      <c r="H518" s="14" t="n"/>
    </row>
    <row r="519">
      <c r="A519" s="18" t="n"/>
      <c r="B519" s="14" t="n"/>
      <c r="C519" s="14">
        <f>IF(B519="","",IFERROR(INDEX(Ürünler!$B$5:$B$504,MATCH(B519,Ürünler!$A$5:$A$504,0)),"kod bulunamadı"))</f>
        <v/>
      </c>
      <c r="D519" s="14" t="n"/>
      <c r="E519" s="14" t="n"/>
      <c r="F519" s="15" t="n"/>
      <c r="G519" s="14" t="n"/>
      <c r="H519" s="14" t="n"/>
    </row>
    <row r="520">
      <c r="A520" s="18" t="n"/>
      <c r="B520" s="14" t="n"/>
      <c r="C520" s="14">
        <f>IF(B520="","",IFERROR(INDEX(Ürünler!$B$5:$B$504,MATCH(B520,Ürünler!$A$5:$A$504,0)),"kod bulunamadı"))</f>
        <v/>
      </c>
      <c r="D520" s="14" t="n"/>
      <c r="E520" s="14" t="n"/>
      <c r="F520" s="15" t="n"/>
      <c r="G520" s="14" t="n"/>
      <c r="H520" s="14" t="n"/>
    </row>
    <row r="521">
      <c r="A521" s="18" t="n"/>
      <c r="B521" s="14" t="n"/>
      <c r="C521" s="14">
        <f>IF(B521="","",IFERROR(INDEX(Ürünler!$B$5:$B$504,MATCH(B521,Ürünler!$A$5:$A$504,0)),"kod bulunamadı"))</f>
        <v/>
      </c>
      <c r="D521" s="14" t="n"/>
      <c r="E521" s="14" t="n"/>
      <c r="F521" s="15" t="n"/>
      <c r="G521" s="14" t="n"/>
      <c r="H521" s="14" t="n"/>
    </row>
    <row r="522">
      <c r="A522" s="18" t="n"/>
      <c r="B522" s="14" t="n"/>
      <c r="C522" s="14">
        <f>IF(B522="","",IFERROR(INDEX(Ürünler!$B$5:$B$504,MATCH(B522,Ürünler!$A$5:$A$504,0)),"kod bulunamadı"))</f>
        <v/>
      </c>
      <c r="D522" s="14" t="n"/>
      <c r="E522" s="14" t="n"/>
      <c r="F522" s="15" t="n"/>
      <c r="G522" s="14" t="n"/>
      <c r="H522" s="14" t="n"/>
    </row>
    <row r="523">
      <c r="A523" s="18" t="n"/>
      <c r="B523" s="14" t="n"/>
      <c r="C523" s="14">
        <f>IF(B523="","",IFERROR(INDEX(Ürünler!$B$5:$B$504,MATCH(B523,Ürünler!$A$5:$A$504,0)),"kod bulunamadı"))</f>
        <v/>
      </c>
      <c r="D523" s="14" t="n"/>
      <c r="E523" s="14" t="n"/>
      <c r="F523" s="15" t="n"/>
      <c r="G523" s="14" t="n"/>
      <c r="H523" s="14" t="n"/>
    </row>
    <row r="524">
      <c r="A524" s="18" t="n"/>
      <c r="B524" s="14" t="n"/>
      <c r="C524" s="14">
        <f>IF(B524="","",IFERROR(INDEX(Ürünler!$B$5:$B$504,MATCH(B524,Ürünler!$A$5:$A$504,0)),"kod bulunamadı"))</f>
        <v/>
      </c>
      <c r="D524" s="14" t="n"/>
      <c r="E524" s="14" t="n"/>
      <c r="F524" s="15" t="n"/>
      <c r="G524" s="14" t="n"/>
      <c r="H524" s="14" t="n"/>
    </row>
    <row r="525">
      <c r="A525" s="18" t="n"/>
      <c r="B525" s="14" t="n"/>
      <c r="C525" s="14">
        <f>IF(B525="","",IFERROR(INDEX(Ürünler!$B$5:$B$504,MATCH(B525,Ürünler!$A$5:$A$504,0)),"kod bulunamadı"))</f>
        <v/>
      </c>
      <c r="D525" s="14" t="n"/>
      <c r="E525" s="14" t="n"/>
      <c r="F525" s="15" t="n"/>
      <c r="G525" s="14" t="n"/>
      <c r="H525" s="14" t="n"/>
    </row>
    <row r="526">
      <c r="A526" s="18" t="n"/>
      <c r="B526" s="14" t="n"/>
      <c r="C526" s="14">
        <f>IF(B526="","",IFERROR(INDEX(Ürünler!$B$5:$B$504,MATCH(B526,Ürünler!$A$5:$A$504,0)),"kod bulunamadı"))</f>
        <v/>
      </c>
      <c r="D526" s="14" t="n"/>
      <c r="E526" s="14" t="n"/>
      <c r="F526" s="15" t="n"/>
      <c r="G526" s="14" t="n"/>
      <c r="H526" s="14" t="n"/>
    </row>
    <row r="527">
      <c r="A527" s="18" t="n"/>
      <c r="B527" s="14" t="n"/>
      <c r="C527" s="14">
        <f>IF(B527="","",IFERROR(INDEX(Ürünler!$B$5:$B$504,MATCH(B527,Ürünler!$A$5:$A$504,0)),"kod bulunamadı"))</f>
        <v/>
      </c>
      <c r="D527" s="14" t="n"/>
      <c r="E527" s="14" t="n"/>
      <c r="F527" s="15" t="n"/>
      <c r="G527" s="14" t="n"/>
      <c r="H527" s="14" t="n"/>
    </row>
    <row r="528">
      <c r="A528" s="18" t="n"/>
      <c r="B528" s="14" t="n"/>
      <c r="C528" s="14">
        <f>IF(B528="","",IFERROR(INDEX(Ürünler!$B$5:$B$504,MATCH(B528,Ürünler!$A$5:$A$504,0)),"kod bulunamadı"))</f>
        <v/>
      </c>
      <c r="D528" s="14" t="n"/>
      <c r="E528" s="14" t="n"/>
      <c r="F528" s="15" t="n"/>
      <c r="G528" s="14" t="n"/>
      <c r="H528" s="14" t="n"/>
    </row>
    <row r="529">
      <c r="A529" s="18" t="n"/>
      <c r="B529" s="14" t="n"/>
      <c r="C529" s="14">
        <f>IF(B529="","",IFERROR(INDEX(Ürünler!$B$5:$B$504,MATCH(B529,Ürünler!$A$5:$A$504,0)),"kod bulunamadı"))</f>
        <v/>
      </c>
      <c r="D529" s="14" t="n"/>
      <c r="E529" s="14" t="n"/>
      <c r="F529" s="15" t="n"/>
      <c r="G529" s="14" t="n"/>
      <c r="H529" s="14" t="n"/>
    </row>
    <row r="530">
      <c r="A530" s="18" t="n"/>
      <c r="B530" s="14" t="n"/>
      <c r="C530" s="14">
        <f>IF(B530="","",IFERROR(INDEX(Ürünler!$B$5:$B$504,MATCH(B530,Ürünler!$A$5:$A$504,0)),"kod bulunamadı"))</f>
        <v/>
      </c>
      <c r="D530" s="14" t="n"/>
      <c r="E530" s="14" t="n"/>
      <c r="F530" s="15" t="n"/>
      <c r="G530" s="14" t="n"/>
      <c r="H530" s="14" t="n"/>
    </row>
    <row r="531">
      <c r="A531" s="18" t="n"/>
      <c r="B531" s="14" t="n"/>
      <c r="C531" s="14">
        <f>IF(B531="","",IFERROR(INDEX(Ürünler!$B$5:$B$504,MATCH(B531,Ürünler!$A$5:$A$504,0)),"kod bulunamadı"))</f>
        <v/>
      </c>
      <c r="D531" s="14" t="n"/>
      <c r="E531" s="14" t="n"/>
      <c r="F531" s="15" t="n"/>
      <c r="G531" s="14" t="n"/>
      <c r="H531" s="14" t="n"/>
    </row>
    <row r="532">
      <c r="A532" s="18" t="n"/>
      <c r="B532" s="14" t="n"/>
      <c r="C532" s="14">
        <f>IF(B532="","",IFERROR(INDEX(Ürünler!$B$5:$B$504,MATCH(B532,Ürünler!$A$5:$A$504,0)),"kod bulunamadı"))</f>
        <v/>
      </c>
      <c r="D532" s="14" t="n"/>
      <c r="E532" s="14" t="n"/>
      <c r="F532" s="15" t="n"/>
      <c r="G532" s="14" t="n"/>
      <c r="H532" s="14" t="n"/>
    </row>
    <row r="533">
      <c r="A533" s="18" t="n"/>
      <c r="B533" s="14" t="n"/>
      <c r="C533" s="14">
        <f>IF(B533="","",IFERROR(INDEX(Ürünler!$B$5:$B$504,MATCH(B533,Ürünler!$A$5:$A$504,0)),"kod bulunamadı"))</f>
        <v/>
      </c>
      <c r="D533" s="14" t="n"/>
      <c r="E533" s="14" t="n"/>
      <c r="F533" s="15" t="n"/>
      <c r="G533" s="14" t="n"/>
      <c r="H533" s="14" t="n"/>
    </row>
    <row r="534">
      <c r="A534" s="18" t="n"/>
      <c r="B534" s="14" t="n"/>
      <c r="C534" s="14">
        <f>IF(B534="","",IFERROR(INDEX(Ürünler!$B$5:$B$504,MATCH(B534,Ürünler!$A$5:$A$504,0)),"kod bulunamadı"))</f>
        <v/>
      </c>
      <c r="D534" s="14" t="n"/>
      <c r="E534" s="14" t="n"/>
      <c r="F534" s="15" t="n"/>
      <c r="G534" s="14" t="n"/>
      <c r="H534" s="14" t="n"/>
    </row>
    <row r="535">
      <c r="A535" s="18" t="n"/>
      <c r="B535" s="14" t="n"/>
      <c r="C535" s="14">
        <f>IF(B535="","",IFERROR(INDEX(Ürünler!$B$5:$B$504,MATCH(B535,Ürünler!$A$5:$A$504,0)),"kod bulunamadı"))</f>
        <v/>
      </c>
      <c r="D535" s="14" t="n"/>
      <c r="E535" s="14" t="n"/>
      <c r="F535" s="15" t="n"/>
      <c r="G535" s="14" t="n"/>
      <c r="H535" s="14" t="n"/>
    </row>
    <row r="536">
      <c r="A536" s="18" t="n"/>
      <c r="B536" s="14" t="n"/>
      <c r="C536" s="14">
        <f>IF(B536="","",IFERROR(INDEX(Ürünler!$B$5:$B$504,MATCH(B536,Ürünler!$A$5:$A$504,0)),"kod bulunamadı"))</f>
        <v/>
      </c>
      <c r="D536" s="14" t="n"/>
      <c r="E536" s="14" t="n"/>
      <c r="F536" s="15" t="n"/>
      <c r="G536" s="14" t="n"/>
      <c r="H536" s="14" t="n"/>
    </row>
    <row r="537">
      <c r="A537" s="18" t="n"/>
      <c r="B537" s="14" t="n"/>
      <c r="C537" s="14">
        <f>IF(B537="","",IFERROR(INDEX(Ürünler!$B$5:$B$504,MATCH(B537,Ürünler!$A$5:$A$504,0)),"kod bulunamadı"))</f>
        <v/>
      </c>
      <c r="D537" s="14" t="n"/>
      <c r="E537" s="14" t="n"/>
      <c r="F537" s="15" t="n"/>
      <c r="G537" s="14" t="n"/>
      <c r="H537" s="14" t="n"/>
    </row>
    <row r="538">
      <c r="A538" s="18" t="n"/>
      <c r="B538" s="14" t="n"/>
      <c r="C538" s="14">
        <f>IF(B538="","",IFERROR(INDEX(Ürünler!$B$5:$B$504,MATCH(B538,Ürünler!$A$5:$A$504,0)),"kod bulunamadı"))</f>
        <v/>
      </c>
      <c r="D538" s="14" t="n"/>
      <c r="E538" s="14" t="n"/>
      <c r="F538" s="15" t="n"/>
      <c r="G538" s="14" t="n"/>
      <c r="H538" s="14" t="n"/>
    </row>
    <row r="539">
      <c r="A539" s="18" t="n"/>
      <c r="B539" s="14" t="n"/>
      <c r="C539" s="14">
        <f>IF(B539="","",IFERROR(INDEX(Ürünler!$B$5:$B$504,MATCH(B539,Ürünler!$A$5:$A$504,0)),"kod bulunamadı"))</f>
        <v/>
      </c>
      <c r="D539" s="14" t="n"/>
      <c r="E539" s="14" t="n"/>
      <c r="F539" s="15" t="n"/>
      <c r="G539" s="14" t="n"/>
      <c r="H539" s="14" t="n"/>
    </row>
    <row r="540">
      <c r="A540" s="18" t="n"/>
      <c r="B540" s="14" t="n"/>
      <c r="C540" s="14">
        <f>IF(B540="","",IFERROR(INDEX(Ürünler!$B$5:$B$504,MATCH(B540,Ürünler!$A$5:$A$504,0)),"kod bulunamadı"))</f>
        <v/>
      </c>
      <c r="D540" s="14" t="n"/>
      <c r="E540" s="14" t="n"/>
      <c r="F540" s="15" t="n"/>
      <c r="G540" s="14" t="n"/>
      <c r="H540" s="14" t="n"/>
    </row>
    <row r="541">
      <c r="A541" s="18" t="n"/>
      <c r="B541" s="14" t="n"/>
      <c r="C541" s="14">
        <f>IF(B541="","",IFERROR(INDEX(Ürünler!$B$5:$B$504,MATCH(B541,Ürünler!$A$5:$A$504,0)),"kod bulunamadı"))</f>
        <v/>
      </c>
      <c r="D541" s="14" t="n"/>
      <c r="E541" s="14" t="n"/>
      <c r="F541" s="15" t="n"/>
      <c r="G541" s="14" t="n"/>
      <c r="H541" s="14" t="n"/>
    </row>
    <row r="542">
      <c r="A542" s="18" t="n"/>
      <c r="B542" s="14" t="n"/>
      <c r="C542" s="14">
        <f>IF(B542="","",IFERROR(INDEX(Ürünler!$B$5:$B$504,MATCH(B542,Ürünler!$A$5:$A$504,0)),"kod bulunamadı"))</f>
        <v/>
      </c>
      <c r="D542" s="14" t="n"/>
      <c r="E542" s="14" t="n"/>
      <c r="F542" s="15" t="n"/>
      <c r="G542" s="14" t="n"/>
      <c r="H542" s="14" t="n"/>
    </row>
    <row r="543">
      <c r="A543" s="18" t="n"/>
      <c r="B543" s="14" t="n"/>
      <c r="C543" s="14">
        <f>IF(B543="","",IFERROR(INDEX(Ürünler!$B$5:$B$504,MATCH(B543,Ürünler!$A$5:$A$504,0)),"kod bulunamadı"))</f>
        <v/>
      </c>
      <c r="D543" s="14" t="n"/>
      <c r="E543" s="14" t="n"/>
      <c r="F543" s="15" t="n"/>
      <c r="G543" s="14" t="n"/>
      <c r="H543" s="14" t="n"/>
    </row>
    <row r="544">
      <c r="A544" s="18" t="n"/>
      <c r="B544" s="14" t="n"/>
      <c r="C544" s="14">
        <f>IF(B544="","",IFERROR(INDEX(Ürünler!$B$5:$B$504,MATCH(B544,Ürünler!$A$5:$A$504,0)),"kod bulunamadı"))</f>
        <v/>
      </c>
      <c r="D544" s="14" t="n"/>
      <c r="E544" s="14" t="n"/>
      <c r="F544" s="15" t="n"/>
      <c r="G544" s="14" t="n"/>
      <c r="H544" s="14" t="n"/>
    </row>
    <row r="545">
      <c r="A545" s="18" t="n"/>
      <c r="B545" s="14" t="n"/>
      <c r="C545" s="14">
        <f>IF(B545="","",IFERROR(INDEX(Ürünler!$B$5:$B$504,MATCH(B545,Ürünler!$A$5:$A$504,0)),"kod bulunamadı"))</f>
        <v/>
      </c>
      <c r="D545" s="14" t="n"/>
      <c r="E545" s="14" t="n"/>
      <c r="F545" s="15" t="n"/>
      <c r="G545" s="14" t="n"/>
      <c r="H545" s="14" t="n"/>
    </row>
    <row r="546">
      <c r="A546" s="18" t="n"/>
      <c r="B546" s="14" t="n"/>
      <c r="C546" s="14">
        <f>IF(B546="","",IFERROR(INDEX(Ürünler!$B$5:$B$504,MATCH(B546,Ürünler!$A$5:$A$504,0)),"kod bulunamadı"))</f>
        <v/>
      </c>
      <c r="D546" s="14" t="n"/>
      <c r="E546" s="14" t="n"/>
      <c r="F546" s="15" t="n"/>
      <c r="G546" s="14" t="n"/>
      <c r="H546" s="14" t="n"/>
    </row>
    <row r="547">
      <c r="A547" s="18" t="n"/>
      <c r="B547" s="14" t="n"/>
      <c r="C547" s="14">
        <f>IF(B547="","",IFERROR(INDEX(Ürünler!$B$5:$B$504,MATCH(B547,Ürünler!$A$5:$A$504,0)),"kod bulunamadı"))</f>
        <v/>
      </c>
      <c r="D547" s="14" t="n"/>
      <c r="E547" s="14" t="n"/>
      <c r="F547" s="15" t="n"/>
      <c r="G547" s="14" t="n"/>
      <c r="H547" s="14" t="n"/>
    </row>
    <row r="548">
      <c r="A548" s="18" t="n"/>
      <c r="B548" s="14" t="n"/>
      <c r="C548" s="14">
        <f>IF(B548="","",IFERROR(INDEX(Ürünler!$B$5:$B$504,MATCH(B548,Ürünler!$A$5:$A$504,0)),"kod bulunamadı"))</f>
        <v/>
      </c>
      <c r="D548" s="14" t="n"/>
      <c r="E548" s="14" t="n"/>
      <c r="F548" s="15" t="n"/>
      <c r="G548" s="14" t="n"/>
      <c r="H548" s="14" t="n"/>
    </row>
    <row r="549">
      <c r="A549" s="18" t="n"/>
      <c r="B549" s="14" t="n"/>
      <c r="C549" s="14">
        <f>IF(B549="","",IFERROR(INDEX(Ürünler!$B$5:$B$504,MATCH(B549,Ürünler!$A$5:$A$504,0)),"kod bulunamadı"))</f>
        <v/>
      </c>
      <c r="D549" s="14" t="n"/>
      <c r="E549" s="14" t="n"/>
      <c r="F549" s="15" t="n"/>
      <c r="G549" s="14" t="n"/>
      <c r="H549" s="14" t="n"/>
    </row>
    <row r="550">
      <c r="A550" s="18" t="n"/>
      <c r="B550" s="14" t="n"/>
      <c r="C550" s="14">
        <f>IF(B550="","",IFERROR(INDEX(Ürünler!$B$5:$B$504,MATCH(B550,Ürünler!$A$5:$A$504,0)),"kod bulunamadı"))</f>
        <v/>
      </c>
      <c r="D550" s="14" t="n"/>
      <c r="E550" s="14" t="n"/>
      <c r="F550" s="15" t="n"/>
      <c r="G550" s="14" t="n"/>
      <c r="H550" s="14" t="n"/>
    </row>
    <row r="551">
      <c r="A551" s="18" t="n"/>
      <c r="B551" s="14" t="n"/>
      <c r="C551" s="14">
        <f>IF(B551="","",IFERROR(INDEX(Ürünler!$B$5:$B$504,MATCH(B551,Ürünler!$A$5:$A$504,0)),"kod bulunamadı"))</f>
        <v/>
      </c>
      <c r="D551" s="14" t="n"/>
      <c r="E551" s="14" t="n"/>
      <c r="F551" s="15" t="n"/>
      <c r="G551" s="14" t="n"/>
      <c r="H551" s="14" t="n"/>
    </row>
    <row r="552">
      <c r="A552" s="18" t="n"/>
      <c r="B552" s="14" t="n"/>
      <c r="C552" s="14">
        <f>IF(B552="","",IFERROR(INDEX(Ürünler!$B$5:$B$504,MATCH(B552,Ürünler!$A$5:$A$504,0)),"kod bulunamadı"))</f>
        <v/>
      </c>
      <c r="D552" s="14" t="n"/>
      <c r="E552" s="14" t="n"/>
      <c r="F552" s="15" t="n"/>
      <c r="G552" s="14" t="n"/>
      <c r="H552" s="14" t="n"/>
    </row>
    <row r="553">
      <c r="A553" s="18" t="n"/>
      <c r="B553" s="14" t="n"/>
      <c r="C553" s="14">
        <f>IF(B553="","",IFERROR(INDEX(Ürünler!$B$5:$B$504,MATCH(B553,Ürünler!$A$5:$A$504,0)),"kod bulunamadı"))</f>
        <v/>
      </c>
      <c r="D553" s="14" t="n"/>
      <c r="E553" s="14" t="n"/>
      <c r="F553" s="15" t="n"/>
      <c r="G553" s="14" t="n"/>
      <c r="H553" s="14" t="n"/>
    </row>
    <row r="554">
      <c r="A554" s="18" t="n"/>
      <c r="B554" s="14" t="n"/>
      <c r="C554" s="14">
        <f>IF(B554="","",IFERROR(INDEX(Ürünler!$B$5:$B$504,MATCH(B554,Ürünler!$A$5:$A$504,0)),"kod bulunamadı"))</f>
        <v/>
      </c>
      <c r="D554" s="14" t="n"/>
      <c r="E554" s="14" t="n"/>
      <c r="F554" s="15" t="n"/>
      <c r="G554" s="14" t="n"/>
      <c r="H554" s="14" t="n"/>
    </row>
    <row r="555">
      <c r="A555" s="18" t="n"/>
      <c r="B555" s="14" t="n"/>
      <c r="C555" s="14">
        <f>IF(B555="","",IFERROR(INDEX(Ürünler!$B$5:$B$504,MATCH(B555,Ürünler!$A$5:$A$504,0)),"kod bulunamadı"))</f>
        <v/>
      </c>
      <c r="D555" s="14" t="n"/>
      <c r="E555" s="14" t="n"/>
      <c r="F555" s="15" t="n"/>
      <c r="G555" s="14" t="n"/>
      <c r="H555" s="14" t="n"/>
    </row>
    <row r="556">
      <c r="A556" s="18" t="n"/>
      <c r="B556" s="14" t="n"/>
      <c r="C556" s="14">
        <f>IF(B556="","",IFERROR(INDEX(Ürünler!$B$5:$B$504,MATCH(B556,Ürünler!$A$5:$A$504,0)),"kod bulunamadı"))</f>
        <v/>
      </c>
      <c r="D556" s="14" t="n"/>
      <c r="E556" s="14" t="n"/>
      <c r="F556" s="15" t="n"/>
      <c r="G556" s="14" t="n"/>
      <c r="H556" s="14" t="n"/>
    </row>
    <row r="557">
      <c r="A557" s="18" t="n"/>
      <c r="B557" s="14" t="n"/>
      <c r="C557" s="14">
        <f>IF(B557="","",IFERROR(INDEX(Ürünler!$B$5:$B$504,MATCH(B557,Ürünler!$A$5:$A$504,0)),"kod bulunamadı"))</f>
        <v/>
      </c>
      <c r="D557" s="14" t="n"/>
      <c r="E557" s="14" t="n"/>
      <c r="F557" s="15" t="n"/>
      <c r="G557" s="14" t="n"/>
      <c r="H557" s="14" t="n"/>
    </row>
    <row r="558">
      <c r="A558" s="18" t="n"/>
      <c r="B558" s="14" t="n"/>
      <c r="C558" s="14">
        <f>IF(B558="","",IFERROR(INDEX(Ürünler!$B$5:$B$504,MATCH(B558,Ürünler!$A$5:$A$504,0)),"kod bulunamadı"))</f>
        <v/>
      </c>
      <c r="D558" s="14" t="n"/>
      <c r="E558" s="14" t="n"/>
      <c r="F558" s="15" t="n"/>
      <c r="G558" s="14" t="n"/>
      <c r="H558" s="14" t="n"/>
    </row>
    <row r="559">
      <c r="A559" s="18" t="n"/>
      <c r="B559" s="14" t="n"/>
      <c r="C559" s="14">
        <f>IF(B559="","",IFERROR(INDEX(Ürünler!$B$5:$B$504,MATCH(B559,Ürünler!$A$5:$A$504,0)),"kod bulunamadı"))</f>
        <v/>
      </c>
      <c r="D559" s="14" t="n"/>
      <c r="E559" s="14" t="n"/>
      <c r="F559" s="15" t="n"/>
      <c r="G559" s="14" t="n"/>
      <c r="H559" s="14" t="n"/>
    </row>
    <row r="560">
      <c r="A560" s="18" t="n"/>
      <c r="B560" s="14" t="n"/>
      <c r="C560" s="14">
        <f>IF(B560="","",IFERROR(INDEX(Ürünler!$B$5:$B$504,MATCH(B560,Ürünler!$A$5:$A$504,0)),"kod bulunamadı"))</f>
        <v/>
      </c>
      <c r="D560" s="14" t="n"/>
      <c r="E560" s="14" t="n"/>
      <c r="F560" s="15" t="n"/>
      <c r="G560" s="14" t="n"/>
      <c r="H560" s="14" t="n"/>
    </row>
    <row r="561">
      <c r="A561" s="18" t="n"/>
      <c r="B561" s="14" t="n"/>
      <c r="C561" s="14">
        <f>IF(B561="","",IFERROR(INDEX(Ürünler!$B$5:$B$504,MATCH(B561,Ürünler!$A$5:$A$504,0)),"kod bulunamadı"))</f>
        <v/>
      </c>
      <c r="D561" s="14" t="n"/>
      <c r="E561" s="14" t="n"/>
      <c r="F561" s="15" t="n"/>
      <c r="G561" s="14" t="n"/>
      <c r="H561" s="14" t="n"/>
    </row>
    <row r="562">
      <c r="A562" s="18" t="n"/>
      <c r="B562" s="14" t="n"/>
      <c r="C562" s="14">
        <f>IF(B562="","",IFERROR(INDEX(Ürünler!$B$5:$B$504,MATCH(B562,Ürünler!$A$5:$A$504,0)),"kod bulunamadı"))</f>
        <v/>
      </c>
      <c r="D562" s="14" t="n"/>
      <c r="E562" s="14" t="n"/>
      <c r="F562" s="15" t="n"/>
      <c r="G562" s="14" t="n"/>
      <c r="H562" s="14" t="n"/>
    </row>
    <row r="563">
      <c r="A563" s="18" t="n"/>
      <c r="B563" s="14" t="n"/>
      <c r="C563" s="14">
        <f>IF(B563="","",IFERROR(INDEX(Ürünler!$B$5:$B$504,MATCH(B563,Ürünler!$A$5:$A$504,0)),"kod bulunamadı"))</f>
        <v/>
      </c>
      <c r="D563" s="14" t="n"/>
      <c r="E563" s="14" t="n"/>
      <c r="F563" s="15" t="n"/>
      <c r="G563" s="14" t="n"/>
      <c r="H563" s="14" t="n"/>
    </row>
    <row r="564">
      <c r="A564" s="18" t="n"/>
      <c r="B564" s="14" t="n"/>
      <c r="C564" s="14">
        <f>IF(B564="","",IFERROR(INDEX(Ürünler!$B$5:$B$504,MATCH(B564,Ürünler!$A$5:$A$504,0)),"kod bulunamadı"))</f>
        <v/>
      </c>
      <c r="D564" s="14" t="n"/>
      <c r="E564" s="14" t="n"/>
      <c r="F564" s="15" t="n"/>
      <c r="G564" s="14" t="n"/>
      <c r="H564" s="14" t="n"/>
    </row>
    <row r="565">
      <c r="A565" s="18" t="n"/>
      <c r="B565" s="14" t="n"/>
      <c r="C565" s="14">
        <f>IF(B565="","",IFERROR(INDEX(Ürünler!$B$5:$B$504,MATCH(B565,Ürünler!$A$5:$A$504,0)),"kod bulunamadı"))</f>
        <v/>
      </c>
      <c r="D565" s="14" t="n"/>
      <c r="E565" s="14" t="n"/>
      <c r="F565" s="15" t="n"/>
      <c r="G565" s="14" t="n"/>
      <c r="H565" s="14" t="n"/>
    </row>
    <row r="566">
      <c r="A566" s="18" t="n"/>
      <c r="B566" s="14" t="n"/>
      <c r="C566" s="14">
        <f>IF(B566="","",IFERROR(INDEX(Ürünler!$B$5:$B$504,MATCH(B566,Ürünler!$A$5:$A$504,0)),"kod bulunamadı"))</f>
        <v/>
      </c>
      <c r="D566" s="14" t="n"/>
      <c r="E566" s="14" t="n"/>
      <c r="F566" s="15" t="n"/>
      <c r="G566" s="14" t="n"/>
      <c r="H566" s="14" t="n"/>
    </row>
    <row r="567">
      <c r="A567" s="18" t="n"/>
      <c r="B567" s="14" t="n"/>
      <c r="C567" s="14">
        <f>IF(B567="","",IFERROR(INDEX(Ürünler!$B$5:$B$504,MATCH(B567,Ürünler!$A$5:$A$504,0)),"kod bulunamadı"))</f>
        <v/>
      </c>
      <c r="D567" s="14" t="n"/>
      <c r="E567" s="14" t="n"/>
      <c r="F567" s="15" t="n"/>
      <c r="G567" s="14" t="n"/>
      <c r="H567" s="14" t="n"/>
    </row>
    <row r="568">
      <c r="A568" s="18" t="n"/>
      <c r="B568" s="14" t="n"/>
      <c r="C568" s="14">
        <f>IF(B568="","",IFERROR(INDEX(Ürünler!$B$5:$B$504,MATCH(B568,Ürünler!$A$5:$A$504,0)),"kod bulunamadı"))</f>
        <v/>
      </c>
      <c r="D568" s="14" t="n"/>
      <c r="E568" s="14" t="n"/>
      <c r="F568" s="15" t="n"/>
      <c r="G568" s="14" t="n"/>
      <c r="H568" s="14" t="n"/>
    </row>
    <row r="569">
      <c r="A569" s="18" t="n"/>
      <c r="B569" s="14" t="n"/>
      <c r="C569" s="14">
        <f>IF(B569="","",IFERROR(INDEX(Ürünler!$B$5:$B$504,MATCH(B569,Ürünler!$A$5:$A$504,0)),"kod bulunamadı"))</f>
        <v/>
      </c>
      <c r="D569" s="14" t="n"/>
      <c r="E569" s="14" t="n"/>
      <c r="F569" s="15" t="n"/>
      <c r="G569" s="14" t="n"/>
      <c r="H569" s="14" t="n"/>
    </row>
    <row r="570">
      <c r="A570" s="18" t="n"/>
      <c r="B570" s="14" t="n"/>
      <c r="C570" s="14">
        <f>IF(B570="","",IFERROR(INDEX(Ürünler!$B$5:$B$504,MATCH(B570,Ürünler!$A$5:$A$504,0)),"kod bulunamadı"))</f>
        <v/>
      </c>
      <c r="D570" s="14" t="n"/>
      <c r="E570" s="14" t="n"/>
      <c r="F570" s="15" t="n"/>
      <c r="G570" s="14" t="n"/>
      <c r="H570" s="14" t="n"/>
    </row>
    <row r="571">
      <c r="A571" s="18" t="n"/>
      <c r="B571" s="14" t="n"/>
      <c r="C571" s="14">
        <f>IF(B571="","",IFERROR(INDEX(Ürünler!$B$5:$B$504,MATCH(B571,Ürünler!$A$5:$A$504,0)),"kod bulunamadı"))</f>
        <v/>
      </c>
      <c r="D571" s="14" t="n"/>
      <c r="E571" s="14" t="n"/>
      <c r="F571" s="15" t="n"/>
      <c r="G571" s="14" t="n"/>
      <c r="H571" s="14" t="n"/>
    </row>
    <row r="572">
      <c r="A572" s="18" t="n"/>
      <c r="B572" s="14" t="n"/>
      <c r="C572" s="14">
        <f>IF(B572="","",IFERROR(INDEX(Ürünler!$B$5:$B$504,MATCH(B572,Ürünler!$A$5:$A$504,0)),"kod bulunamadı"))</f>
        <v/>
      </c>
      <c r="D572" s="14" t="n"/>
      <c r="E572" s="14" t="n"/>
      <c r="F572" s="15" t="n"/>
      <c r="G572" s="14" t="n"/>
      <c r="H572" s="14" t="n"/>
    </row>
    <row r="573">
      <c r="A573" s="18" t="n"/>
      <c r="B573" s="14" t="n"/>
      <c r="C573" s="14">
        <f>IF(B573="","",IFERROR(INDEX(Ürünler!$B$5:$B$504,MATCH(B573,Ürünler!$A$5:$A$504,0)),"kod bulunamadı"))</f>
        <v/>
      </c>
      <c r="D573" s="14" t="n"/>
      <c r="E573" s="14" t="n"/>
      <c r="F573" s="15" t="n"/>
      <c r="G573" s="14" t="n"/>
      <c r="H573" s="14" t="n"/>
    </row>
    <row r="574">
      <c r="A574" s="18" t="n"/>
      <c r="B574" s="14" t="n"/>
      <c r="C574" s="14">
        <f>IF(B574="","",IFERROR(INDEX(Ürünler!$B$5:$B$504,MATCH(B574,Ürünler!$A$5:$A$504,0)),"kod bulunamadı"))</f>
        <v/>
      </c>
      <c r="D574" s="14" t="n"/>
      <c r="E574" s="14" t="n"/>
      <c r="F574" s="15" t="n"/>
      <c r="G574" s="14" t="n"/>
      <c r="H574" s="14" t="n"/>
    </row>
    <row r="575">
      <c r="A575" s="18" t="n"/>
      <c r="B575" s="14" t="n"/>
      <c r="C575" s="14">
        <f>IF(B575="","",IFERROR(INDEX(Ürünler!$B$5:$B$504,MATCH(B575,Ürünler!$A$5:$A$504,0)),"kod bulunamadı"))</f>
        <v/>
      </c>
      <c r="D575" s="14" t="n"/>
      <c r="E575" s="14" t="n"/>
      <c r="F575" s="15" t="n"/>
      <c r="G575" s="14" t="n"/>
      <c r="H575" s="14" t="n"/>
    </row>
    <row r="576">
      <c r="A576" s="18" t="n"/>
      <c r="B576" s="14" t="n"/>
      <c r="C576" s="14">
        <f>IF(B576="","",IFERROR(INDEX(Ürünler!$B$5:$B$504,MATCH(B576,Ürünler!$A$5:$A$504,0)),"kod bulunamadı"))</f>
        <v/>
      </c>
      <c r="D576" s="14" t="n"/>
      <c r="E576" s="14" t="n"/>
      <c r="F576" s="15" t="n"/>
      <c r="G576" s="14" t="n"/>
      <c r="H576" s="14" t="n"/>
    </row>
    <row r="577">
      <c r="A577" s="18" t="n"/>
      <c r="B577" s="14" t="n"/>
      <c r="C577" s="14">
        <f>IF(B577="","",IFERROR(INDEX(Ürünler!$B$5:$B$504,MATCH(B577,Ürünler!$A$5:$A$504,0)),"kod bulunamadı"))</f>
        <v/>
      </c>
      <c r="D577" s="14" t="n"/>
      <c r="E577" s="14" t="n"/>
      <c r="F577" s="15" t="n"/>
      <c r="G577" s="14" t="n"/>
      <c r="H577" s="14" t="n"/>
    </row>
    <row r="578">
      <c r="A578" s="18" t="n"/>
      <c r="B578" s="14" t="n"/>
      <c r="C578" s="14">
        <f>IF(B578="","",IFERROR(INDEX(Ürünler!$B$5:$B$504,MATCH(B578,Ürünler!$A$5:$A$504,0)),"kod bulunamadı"))</f>
        <v/>
      </c>
      <c r="D578" s="14" t="n"/>
      <c r="E578" s="14" t="n"/>
      <c r="F578" s="15" t="n"/>
      <c r="G578" s="14" t="n"/>
      <c r="H578" s="14" t="n"/>
    </row>
    <row r="579">
      <c r="A579" s="18" t="n"/>
      <c r="B579" s="14" t="n"/>
      <c r="C579" s="14">
        <f>IF(B579="","",IFERROR(INDEX(Ürünler!$B$5:$B$504,MATCH(B579,Ürünler!$A$5:$A$504,0)),"kod bulunamadı"))</f>
        <v/>
      </c>
      <c r="D579" s="14" t="n"/>
      <c r="E579" s="14" t="n"/>
      <c r="F579" s="15" t="n"/>
      <c r="G579" s="14" t="n"/>
      <c r="H579" s="14" t="n"/>
    </row>
    <row r="580">
      <c r="A580" s="18" t="n"/>
      <c r="B580" s="14" t="n"/>
      <c r="C580" s="14">
        <f>IF(B580="","",IFERROR(INDEX(Ürünler!$B$5:$B$504,MATCH(B580,Ürünler!$A$5:$A$504,0)),"kod bulunamadı"))</f>
        <v/>
      </c>
      <c r="D580" s="14" t="n"/>
      <c r="E580" s="14" t="n"/>
      <c r="F580" s="15" t="n"/>
      <c r="G580" s="14" t="n"/>
      <c r="H580" s="14" t="n"/>
    </row>
    <row r="581">
      <c r="A581" s="18" t="n"/>
      <c r="B581" s="14" t="n"/>
      <c r="C581" s="14">
        <f>IF(B581="","",IFERROR(INDEX(Ürünler!$B$5:$B$504,MATCH(B581,Ürünler!$A$5:$A$504,0)),"kod bulunamadı"))</f>
        <v/>
      </c>
      <c r="D581" s="14" t="n"/>
      <c r="E581" s="14" t="n"/>
      <c r="F581" s="15" t="n"/>
      <c r="G581" s="14" t="n"/>
      <c r="H581" s="14" t="n"/>
    </row>
    <row r="582">
      <c r="A582" s="18" t="n"/>
      <c r="B582" s="14" t="n"/>
      <c r="C582" s="14">
        <f>IF(B582="","",IFERROR(INDEX(Ürünler!$B$5:$B$504,MATCH(B582,Ürünler!$A$5:$A$504,0)),"kod bulunamadı"))</f>
        <v/>
      </c>
      <c r="D582" s="14" t="n"/>
      <c r="E582" s="14" t="n"/>
      <c r="F582" s="15" t="n"/>
      <c r="G582" s="14" t="n"/>
      <c r="H582" s="14" t="n"/>
    </row>
    <row r="583">
      <c r="A583" s="18" t="n"/>
      <c r="B583" s="14" t="n"/>
      <c r="C583" s="14">
        <f>IF(B583="","",IFERROR(INDEX(Ürünler!$B$5:$B$504,MATCH(B583,Ürünler!$A$5:$A$504,0)),"kod bulunamadı"))</f>
        <v/>
      </c>
      <c r="D583" s="14" t="n"/>
      <c r="E583" s="14" t="n"/>
      <c r="F583" s="15" t="n"/>
      <c r="G583" s="14" t="n"/>
      <c r="H583" s="14" t="n"/>
    </row>
    <row r="584">
      <c r="A584" s="18" t="n"/>
      <c r="B584" s="14" t="n"/>
      <c r="C584" s="14">
        <f>IF(B584="","",IFERROR(INDEX(Ürünler!$B$5:$B$504,MATCH(B584,Ürünler!$A$5:$A$504,0)),"kod bulunamadı"))</f>
        <v/>
      </c>
      <c r="D584" s="14" t="n"/>
      <c r="E584" s="14" t="n"/>
      <c r="F584" s="15" t="n"/>
      <c r="G584" s="14" t="n"/>
      <c r="H584" s="14" t="n"/>
    </row>
    <row r="585">
      <c r="A585" s="18" t="n"/>
      <c r="B585" s="14" t="n"/>
      <c r="C585" s="14">
        <f>IF(B585="","",IFERROR(INDEX(Ürünler!$B$5:$B$504,MATCH(B585,Ürünler!$A$5:$A$504,0)),"kod bulunamadı"))</f>
        <v/>
      </c>
      <c r="D585" s="14" t="n"/>
      <c r="E585" s="14" t="n"/>
      <c r="F585" s="15" t="n"/>
      <c r="G585" s="14" t="n"/>
      <c r="H585" s="14" t="n"/>
    </row>
    <row r="586">
      <c r="A586" s="18" t="n"/>
      <c r="B586" s="14" t="n"/>
      <c r="C586" s="14">
        <f>IF(B586="","",IFERROR(INDEX(Ürünler!$B$5:$B$504,MATCH(B586,Ürünler!$A$5:$A$504,0)),"kod bulunamadı"))</f>
        <v/>
      </c>
      <c r="D586" s="14" t="n"/>
      <c r="E586" s="14" t="n"/>
      <c r="F586" s="15" t="n"/>
      <c r="G586" s="14" t="n"/>
      <c r="H586" s="14" t="n"/>
    </row>
    <row r="587">
      <c r="A587" s="18" t="n"/>
      <c r="B587" s="14" t="n"/>
      <c r="C587" s="14">
        <f>IF(B587="","",IFERROR(INDEX(Ürünler!$B$5:$B$504,MATCH(B587,Ürünler!$A$5:$A$504,0)),"kod bulunamadı"))</f>
        <v/>
      </c>
      <c r="D587" s="14" t="n"/>
      <c r="E587" s="14" t="n"/>
      <c r="F587" s="15" t="n"/>
      <c r="G587" s="14" t="n"/>
      <c r="H587" s="14" t="n"/>
    </row>
    <row r="588">
      <c r="A588" s="18" t="n"/>
      <c r="B588" s="14" t="n"/>
      <c r="C588" s="14">
        <f>IF(B588="","",IFERROR(INDEX(Ürünler!$B$5:$B$504,MATCH(B588,Ürünler!$A$5:$A$504,0)),"kod bulunamadı"))</f>
        <v/>
      </c>
      <c r="D588" s="14" t="n"/>
      <c r="E588" s="14" t="n"/>
      <c r="F588" s="15" t="n"/>
      <c r="G588" s="14" t="n"/>
      <c r="H588" s="14" t="n"/>
    </row>
    <row r="589">
      <c r="A589" s="18" t="n"/>
      <c r="B589" s="14" t="n"/>
      <c r="C589" s="14">
        <f>IF(B589="","",IFERROR(INDEX(Ürünler!$B$5:$B$504,MATCH(B589,Ürünler!$A$5:$A$504,0)),"kod bulunamadı"))</f>
        <v/>
      </c>
      <c r="D589" s="14" t="n"/>
      <c r="E589" s="14" t="n"/>
      <c r="F589" s="15" t="n"/>
      <c r="G589" s="14" t="n"/>
      <c r="H589" s="14" t="n"/>
    </row>
    <row r="590">
      <c r="A590" s="18" t="n"/>
      <c r="B590" s="14" t="n"/>
      <c r="C590" s="14">
        <f>IF(B590="","",IFERROR(INDEX(Ürünler!$B$5:$B$504,MATCH(B590,Ürünler!$A$5:$A$504,0)),"kod bulunamadı"))</f>
        <v/>
      </c>
      <c r="D590" s="14" t="n"/>
      <c r="E590" s="14" t="n"/>
      <c r="F590" s="15" t="n"/>
      <c r="G590" s="14" t="n"/>
      <c r="H590" s="14" t="n"/>
    </row>
    <row r="591">
      <c r="A591" s="18" t="n"/>
      <c r="B591" s="14" t="n"/>
      <c r="C591" s="14">
        <f>IF(B591="","",IFERROR(INDEX(Ürünler!$B$5:$B$504,MATCH(B591,Ürünler!$A$5:$A$504,0)),"kod bulunamadı"))</f>
        <v/>
      </c>
      <c r="D591" s="14" t="n"/>
      <c r="E591" s="14" t="n"/>
      <c r="F591" s="15" t="n"/>
      <c r="G591" s="14" t="n"/>
      <c r="H591" s="14" t="n"/>
    </row>
    <row r="592">
      <c r="A592" s="18" t="n"/>
      <c r="B592" s="14" t="n"/>
      <c r="C592" s="14">
        <f>IF(B592="","",IFERROR(INDEX(Ürünler!$B$5:$B$504,MATCH(B592,Ürünler!$A$5:$A$504,0)),"kod bulunamadı"))</f>
        <v/>
      </c>
      <c r="D592" s="14" t="n"/>
      <c r="E592" s="14" t="n"/>
      <c r="F592" s="15" t="n"/>
      <c r="G592" s="14" t="n"/>
      <c r="H592" s="14" t="n"/>
    </row>
    <row r="593">
      <c r="A593" s="18" t="n"/>
      <c r="B593" s="14" t="n"/>
      <c r="C593" s="14">
        <f>IF(B593="","",IFERROR(INDEX(Ürünler!$B$5:$B$504,MATCH(B593,Ürünler!$A$5:$A$504,0)),"kod bulunamadı"))</f>
        <v/>
      </c>
      <c r="D593" s="14" t="n"/>
      <c r="E593" s="14" t="n"/>
      <c r="F593" s="15" t="n"/>
      <c r="G593" s="14" t="n"/>
      <c r="H593" s="14" t="n"/>
    </row>
    <row r="594">
      <c r="A594" s="18" t="n"/>
      <c r="B594" s="14" t="n"/>
      <c r="C594" s="14">
        <f>IF(B594="","",IFERROR(INDEX(Ürünler!$B$5:$B$504,MATCH(B594,Ürünler!$A$5:$A$504,0)),"kod bulunamadı"))</f>
        <v/>
      </c>
      <c r="D594" s="14" t="n"/>
      <c r="E594" s="14" t="n"/>
      <c r="F594" s="15" t="n"/>
      <c r="G594" s="14" t="n"/>
      <c r="H594" s="14" t="n"/>
    </row>
    <row r="595">
      <c r="A595" s="18" t="n"/>
      <c r="B595" s="14" t="n"/>
      <c r="C595" s="14">
        <f>IF(B595="","",IFERROR(INDEX(Ürünler!$B$5:$B$504,MATCH(B595,Ürünler!$A$5:$A$504,0)),"kod bulunamadı"))</f>
        <v/>
      </c>
      <c r="D595" s="14" t="n"/>
      <c r="E595" s="14" t="n"/>
      <c r="F595" s="15" t="n"/>
      <c r="G595" s="14" t="n"/>
      <c r="H595" s="14" t="n"/>
    </row>
    <row r="596">
      <c r="A596" s="18" t="n"/>
      <c r="B596" s="14" t="n"/>
      <c r="C596" s="14">
        <f>IF(B596="","",IFERROR(INDEX(Ürünler!$B$5:$B$504,MATCH(B596,Ürünler!$A$5:$A$504,0)),"kod bulunamadı"))</f>
        <v/>
      </c>
      <c r="D596" s="14" t="n"/>
      <c r="E596" s="14" t="n"/>
      <c r="F596" s="15" t="n"/>
      <c r="G596" s="14" t="n"/>
      <c r="H596" s="14" t="n"/>
    </row>
    <row r="597">
      <c r="A597" s="18" t="n"/>
      <c r="B597" s="14" t="n"/>
      <c r="C597" s="14">
        <f>IF(B597="","",IFERROR(INDEX(Ürünler!$B$5:$B$504,MATCH(B597,Ürünler!$A$5:$A$504,0)),"kod bulunamadı"))</f>
        <v/>
      </c>
      <c r="D597" s="14" t="n"/>
      <c r="E597" s="14" t="n"/>
      <c r="F597" s="15" t="n"/>
      <c r="G597" s="14" t="n"/>
      <c r="H597" s="14" t="n"/>
    </row>
    <row r="598">
      <c r="A598" s="18" t="n"/>
      <c r="B598" s="14" t="n"/>
      <c r="C598" s="14">
        <f>IF(B598="","",IFERROR(INDEX(Ürünler!$B$5:$B$504,MATCH(B598,Ürünler!$A$5:$A$504,0)),"kod bulunamadı"))</f>
        <v/>
      </c>
      <c r="D598" s="14" t="n"/>
      <c r="E598" s="14" t="n"/>
      <c r="F598" s="15" t="n"/>
      <c r="G598" s="14" t="n"/>
      <c r="H598" s="14" t="n"/>
    </row>
    <row r="599">
      <c r="A599" s="18" t="n"/>
      <c r="B599" s="14" t="n"/>
      <c r="C599" s="14">
        <f>IF(B599="","",IFERROR(INDEX(Ürünler!$B$5:$B$504,MATCH(B599,Ürünler!$A$5:$A$504,0)),"kod bulunamadı"))</f>
        <v/>
      </c>
      <c r="D599" s="14" t="n"/>
      <c r="E599" s="14" t="n"/>
      <c r="F599" s="15" t="n"/>
      <c r="G599" s="14" t="n"/>
      <c r="H599" s="14" t="n"/>
    </row>
    <row r="600">
      <c r="A600" s="18" t="n"/>
      <c r="B600" s="14" t="n"/>
      <c r="C600" s="14">
        <f>IF(B600="","",IFERROR(INDEX(Ürünler!$B$5:$B$504,MATCH(B600,Ürünler!$A$5:$A$504,0)),"kod bulunamadı"))</f>
        <v/>
      </c>
      <c r="D600" s="14" t="n"/>
      <c r="E600" s="14" t="n"/>
      <c r="F600" s="15" t="n"/>
      <c r="G600" s="14" t="n"/>
      <c r="H600" s="14" t="n"/>
    </row>
    <row r="601">
      <c r="A601" s="18" t="n"/>
      <c r="B601" s="14" t="n"/>
      <c r="C601" s="14">
        <f>IF(B601="","",IFERROR(INDEX(Ürünler!$B$5:$B$504,MATCH(B601,Ürünler!$A$5:$A$504,0)),"kod bulunamadı"))</f>
        <v/>
      </c>
      <c r="D601" s="14" t="n"/>
      <c r="E601" s="14" t="n"/>
      <c r="F601" s="15" t="n"/>
      <c r="G601" s="14" t="n"/>
      <c r="H601" s="14" t="n"/>
    </row>
    <row r="602">
      <c r="A602" s="18" t="n"/>
      <c r="B602" s="14" t="n"/>
      <c r="C602" s="14">
        <f>IF(B602="","",IFERROR(INDEX(Ürünler!$B$5:$B$504,MATCH(B602,Ürünler!$A$5:$A$504,0)),"kod bulunamadı"))</f>
        <v/>
      </c>
      <c r="D602" s="14" t="n"/>
      <c r="E602" s="14" t="n"/>
      <c r="F602" s="15" t="n"/>
      <c r="G602" s="14" t="n"/>
      <c r="H602" s="14" t="n"/>
    </row>
    <row r="603">
      <c r="A603" s="18" t="n"/>
      <c r="B603" s="14" t="n"/>
      <c r="C603" s="14">
        <f>IF(B603="","",IFERROR(INDEX(Ürünler!$B$5:$B$504,MATCH(B603,Ürünler!$A$5:$A$504,0)),"kod bulunamadı"))</f>
        <v/>
      </c>
      <c r="D603" s="14" t="n"/>
      <c r="E603" s="14" t="n"/>
      <c r="F603" s="15" t="n"/>
      <c r="G603" s="14" t="n"/>
      <c r="H603" s="14" t="n"/>
    </row>
    <row r="604">
      <c r="A604" s="18" t="n"/>
      <c r="B604" s="14" t="n"/>
      <c r="C604" s="14">
        <f>IF(B604="","",IFERROR(INDEX(Ürünler!$B$5:$B$504,MATCH(B604,Ürünler!$A$5:$A$504,0)),"kod bulunamadı"))</f>
        <v/>
      </c>
      <c r="D604" s="14" t="n"/>
      <c r="E604" s="14" t="n"/>
      <c r="F604" s="15" t="n"/>
      <c r="G604" s="14" t="n"/>
      <c r="H604" s="14" t="n"/>
    </row>
    <row r="605">
      <c r="A605" s="18" t="n"/>
      <c r="B605" s="14" t="n"/>
      <c r="C605" s="14">
        <f>IF(B605="","",IFERROR(INDEX(Ürünler!$B$5:$B$504,MATCH(B605,Ürünler!$A$5:$A$504,0)),"kod bulunamadı"))</f>
        <v/>
      </c>
      <c r="D605" s="14" t="n"/>
      <c r="E605" s="14" t="n"/>
      <c r="F605" s="15" t="n"/>
      <c r="G605" s="14" t="n"/>
      <c r="H605" s="14" t="n"/>
    </row>
    <row r="606">
      <c r="A606" s="18" t="n"/>
      <c r="B606" s="14" t="n"/>
      <c r="C606" s="14">
        <f>IF(B606="","",IFERROR(INDEX(Ürünler!$B$5:$B$504,MATCH(B606,Ürünler!$A$5:$A$504,0)),"kod bulunamadı"))</f>
        <v/>
      </c>
      <c r="D606" s="14" t="n"/>
      <c r="E606" s="14" t="n"/>
      <c r="F606" s="15" t="n"/>
      <c r="G606" s="14" t="n"/>
      <c r="H606" s="14" t="n"/>
    </row>
    <row r="607">
      <c r="A607" s="18" t="n"/>
      <c r="B607" s="14" t="n"/>
      <c r="C607" s="14">
        <f>IF(B607="","",IFERROR(INDEX(Ürünler!$B$5:$B$504,MATCH(B607,Ürünler!$A$5:$A$504,0)),"kod bulunamadı"))</f>
        <v/>
      </c>
      <c r="D607" s="14" t="n"/>
      <c r="E607" s="14" t="n"/>
      <c r="F607" s="15" t="n"/>
      <c r="G607" s="14" t="n"/>
      <c r="H607" s="14" t="n"/>
    </row>
    <row r="608">
      <c r="A608" s="18" t="n"/>
      <c r="B608" s="14" t="n"/>
      <c r="C608" s="14">
        <f>IF(B608="","",IFERROR(INDEX(Ürünler!$B$5:$B$504,MATCH(B608,Ürünler!$A$5:$A$504,0)),"kod bulunamadı"))</f>
        <v/>
      </c>
      <c r="D608" s="14" t="n"/>
      <c r="E608" s="14" t="n"/>
      <c r="F608" s="15" t="n"/>
      <c r="G608" s="14" t="n"/>
      <c r="H608" s="14" t="n"/>
    </row>
    <row r="609">
      <c r="A609" s="18" t="n"/>
      <c r="B609" s="14" t="n"/>
      <c r="C609" s="14">
        <f>IF(B609="","",IFERROR(INDEX(Ürünler!$B$5:$B$504,MATCH(B609,Ürünler!$A$5:$A$504,0)),"kod bulunamadı"))</f>
        <v/>
      </c>
      <c r="D609" s="14" t="n"/>
      <c r="E609" s="14" t="n"/>
      <c r="F609" s="15" t="n"/>
      <c r="G609" s="14" t="n"/>
      <c r="H609" s="14" t="n"/>
    </row>
    <row r="610">
      <c r="A610" s="18" t="n"/>
      <c r="B610" s="14" t="n"/>
      <c r="C610" s="14">
        <f>IF(B610="","",IFERROR(INDEX(Ürünler!$B$5:$B$504,MATCH(B610,Ürünler!$A$5:$A$504,0)),"kod bulunamadı"))</f>
        <v/>
      </c>
      <c r="D610" s="14" t="n"/>
      <c r="E610" s="14" t="n"/>
      <c r="F610" s="15" t="n"/>
      <c r="G610" s="14" t="n"/>
      <c r="H610" s="14" t="n"/>
    </row>
    <row r="611">
      <c r="A611" s="18" t="n"/>
      <c r="B611" s="14" t="n"/>
      <c r="C611" s="14">
        <f>IF(B611="","",IFERROR(INDEX(Ürünler!$B$5:$B$504,MATCH(B611,Ürünler!$A$5:$A$504,0)),"kod bulunamadı"))</f>
        <v/>
      </c>
      <c r="D611" s="14" t="n"/>
      <c r="E611" s="14" t="n"/>
      <c r="F611" s="15" t="n"/>
      <c r="G611" s="14" t="n"/>
      <c r="H611" s="14" t="n"/>
    </row>
    <row r="612">
      <c r="A612" s="18" t="n"/>
      <c r="B612" s="14" t="n"/>
      <c r="C612" s="14">
        <f>IF(B612="","",IFERROR(INDEX(Ürünler!$B$5:$B$504,MATCH(B612,Ürünler!$A$5:$A$504,0)),"kod bulunamadı"))</f>
        <v/>
      </c>
      <c r="D612" s="14" t="n"/>
      <c r="E612" s="14" t="n"/>
      <c r="F612" s="15" t="n"/>
      <c r="G612" s="14" t="n"/>
      <c r="H612" s="14" t="n"/>
    </row>
    <row r="613">
      <c r="A613" s="18" t="n"/>
      <c r="B613" s="14" t="n"/>
      <c r="C613" s="14">
        <f>IF(B613="","",IFERROR(INDEX(Ürünler!$B$5:$B$504,MATCH(B613,Ürünler!$A$5:$A$504,0)),"kod bulunamadı"))</f>
        <v/>
      </c>
      <c r="D613" s="14" t="n"/>
      <c r="E613" s="14" t="n"/>
      <c r="F613" s="15" t="n"/>
      <c r="G613" s="14" t="n"/>
      <c r="H613" s="14" t="n"/>
    </row>
    <row r="614">
      <c r="A614" s="18" t="n"/>
      <c r="B614" s="14" t="n"/>
      <c r="C614" s="14">
        <f>IF(B614="","",IFERROR(INDEX(Ürünler!$B$5:$B$504,MATCH(B614,Ürünler!$A$5:$A$504,0)),"kod bulunamadı"))</f>
        <v/>
      </c>
      <c r="D614" s="14" t="n"/>
      <c r="E614" s="14" t="n"/>
      <c r="F614" s="15" t="n"/>
      <c r="G614" s="14" t="n"/>
      <c r="H614" s="14" t="n"/>
    </row>
    <row r="615">
      <c r="A615" s="18" t="n"/>
      <c r="B615" s="14" t="n"/>
      <c r="C615" s="14">
        <f>IF(B615="","",IFERROR(INDEX(Ürünler!$B$5:$B$504,MATCH(B615,Ürünler!$A$5:$A$504,0)),"kod bulunamadı"))</f>
        <v/>
      </c>
      <c r="D615" s="14" t="n"/>
      <c r="E615" s="14" t="n"/>
      <c r="F615" s="15" t="n"/>
      <c r="G615" s="14" t="n"/>
      <c r="H615" s="14" t="n"/>
    </row>
    <row r="616">
      <c r="A616" s="18" t="n"/>
      <c r="B616" s="14" t="n"/>
      <c r="C616" s="14">
        <f>IF(B616="","",IFERROR(INDEX(Ürünler!$B$5:$B$504,MATCH(B616,Ürünler!$A$5:$A$504,0)),"kod bulunamadı"))</f>
        <v/>
      </c>
      <c r="D616" s="14" t="n"/>
      <c r="E616" s="14" t="n"/>
      <c r="F616" s="15" t="n"/>
      <c r="G616" s="14" t="n"/>
      <c r="H616" s="14" t="n"/>
    </row>
    <row r="617">
      <c r="A617" s="18" t="n"/>
      <c r="B617" s="14" t="n"/>
      <c r="C617" s="14">
        <f>IF(B617="","",IFERROR(INDEX(Ürünler!$B$5:$B$504,MATCH(B617,Ürünler!$A$5:$A$504,0)),"kod bulunamadı"))</f>
        <v/>
      </c>
      <c r="D617" s="14" t="n"/>
      <c r="E617" s="14" t="n"/>
      <c r="F617" s="15" t="n"/>
      <c r="G617" s="14" t="n"/>
      <c r="H617" s="14" t="n"/>
    </row>
    <row r="618">
      <c r="A618" s="18" t="n"/>
      <c r="B618" s="14" t="n"/>
      <c r="C618" s="14">
        <f>IF(B618="","",IFERROR(INDEX(Ürünler!$B$5:$B$504,MATCH(B618,Ürünler!$A$5:$A$504,0)),"kod bulunamadı"))</f>
        <v/>
      </c>
      <c r="D618" s="14" t="n"/>
      <c r="E618" s="14" t="n"/>
      <c r="F618" s="15" t="n"/>
      <c r="G618" s="14" t="n"/>
      <c r="H618" s="14" t="n"/>
    </row>
    <row r="619">
      <c r="A619" s="18" t="n"/>
      <c r="B619" s="14" t="n"/>
      <c r="C619" s="14">
        <f>IF(B619="","",IFERROR(INDEX(Ürünler!$B$5:$B$504,MATCH(B619,Ürünler!$A$5:$A$504,0)),"kod bulunamadı"))</f>
        <v/>
      </c>
      <c r="D619" s="14" t="n"/>
      <c r="E619" s="14" t="n"/>
      <c r="F619" s="15" t="n"/>
      <c r="G619" s="14" t="n"/>
      <c r="H619" s="14" t="n"/>
    </row>
    <row r="620">
      <c r="A620" s="18" t="n"/>
      <c r="B620" s="14" t="n"/>
      <c r="C620" s="14">
        <f>IF(B620="","",IFERROR(INDEX(Ürünler!$B$5:$B$504,MATCH(B620,Ürünler!$A$5:$A$504,0)),"kod bulunamadı"))</f>
        <v/>
      </c>
      <c r="D620" s="14" t="n"/>
      <c r="E620" s="14" t="n"/>
      <c r="F620" s="15" t="n"/>
      <c r="G620" s="14" t="n"/>
      <c r="H620" s="14" t="n"/>
    </row>
    <row r="621">
      <c r="A621" s="18" t="n"/>
      <c r="B621" s="14" t="n"/>
      <c r="C621" s="14">
        <f>IF(B621="","",IFERROR(INDEX(Ürünler!$B$5:$B$504,MATCH(B621,Ürünler!$A$5:$A$504,0)),"kod bulunamadı"))</f>
        <v/>
      </c>
      <c r="D621" s="14" t="n"/>
      <c r="E621" s="14" t="n"/>
      <c r="F621" s="15" t="n"/>
      <c r="G621" s="14" t="n"/>
      <c r="H621" s="14" t="n"/>
    </row>
    <row r="622">
      <c r="A622" s="18" t="n"/>
      <c r="B622" s="14" t="n"/>
      <c r="C622" s="14">
        <f>IF(B622="","",IFERROR(INDEX(Ürünler!$B$5:$B$504,MATCH(B622,Ürünler!$A$5:$A$504,0)),"kod bulunamadı"))</f>
        <v/>
      </c>
      <c r="D622" s="14" t="n"/>
      <c r="E622" s="14" t="n"/>
      <c r="F622" s="15" t="n"/>
      <c r="G622" s="14" t="n"/>
      <c r="H622" s="14" t="n"/>
    </row>
    <row r="623">
      <c r="A623" s="18" t="n"/>
      <c r="B623" s="14" t="n"/>
      <c r="C623" s="14">
        <f>IF(B623="","",IFERROR(INDEX(Ürünler!$B$5:$B$504,MATCH(B623,Ürünler!$A$5:$A$504,0)),"kod bulunamadı"))</f>
        <v/>
      </c>
      <c r="D623" s="14" t="n"/>
      <c r="E623" s="14" t="n"/>
      <c r="F623" s="15" t="n"/>
      <c r="G623" s="14" t="n"/>
      <c r="H623" s="14" t="n"/>
    </row>
    <row r="624">
      <c r="A624" s="18" t="n"/>
      <c r="B624" s="14" t="n"/>
      <c r="C624" s="14">
        <f>IF(B624="","",IFERROR(INDEX(Ürünler!$B$5:$B$504,MATCH(B624,Ürünler!$A$5:$A$504,0)),"kod bulunamadı"))</f>
        <v/>
      </c>
      <c r="D624" s="14" t="n"/>
      <c r="E624" s="14" t="n"/>
      <c r="F624" s="15" t="n"/>
      <c r="G624" s="14" t="n"/>
      <c r="H624" s="14" t="n"/>
    </row>
    <row r="625">
      <c r="A625" s="18" t="n"/>
      <c r="B625" s="14" t="n"/>
      <c r="C625" s="14">
        <f>IF(B625="","",IFERROR(INDEX(Ürünler!$B$5:$B$504,MATCH(B625,Ürünler!$A$5:$A$504,0)),"kod bulunamadı"))</f>
        <v/>
      </c>
      <c r="D625" s="14" t="n"/>
      <c r="E625" s="14" t="n"/>
      <c r="F625" s="15" t="n"/>
      <c r="G625" s="14" t="n"/>
      <c r="H625" s="14" t="n"/>
    </row>
    <row r="626">
      <c r="A626" s="18" t="n"/>
      <c r="B626" s="14" t="n"/>
      <c r="C626" s="14">
        <f>IF(B626="","",IFERROR(INDEX(Ürünler!$B$5:$B$504,MATCH(B626,Ürünler!$A$5:$A$504,0)),"kod bulunamadı"))</f>
        <v/>
      </c>
      <c r="D626" s="14" t="n"/>
      <c r="E626" s="14" t="n"/>
      <c r="F626" s="15" t="n"/>
      <c r="G626" s="14" t="n"/>
      <c r="H626" s="14" t="n"/>
    </row>
    <row r="627">
      <c r="A627" s="18" t="n"/>
      <c r="B627" s="14" t="n"/>
      <c r="C627" s="14">
        <f>IF(B627="","",IFERROR(INDEX(Ürünler!$B$5:$B$504,MATCH(B627,Ürünler!$A$5:$A$504,0)),"kod bulunamadı"))</f>
        <v/>
      </c>
      <c r="D627" s="14" t="n"/>
      <c r="E627" s="14" t="n"/>
      <c r="F627" s="15" t="n"/>
      <c r="G627" s="14" t="n"/>
      <c r="H627" s="14" t="n"/>
    </row>
    <row r="628">
      <c r="A628" s="18" t="n"/>
      <c r="B628" s="14" t="n"/>
      <c r="C628" s="14">
        <f>IF(B628="","",IFERROR(INDEX(Ürünler!$B$5:$B$504,MATCH(B628,Ürünler!$A$5:$A$504,0)),"kod bulunamadı"))</f>
        <v/>
      </c>
      <c r="D628" s="14" t="n"/>
      <c r="E628" s="14" t="n"/>
      <c r="F628" s="15" t="n"/>
      <c r="G628" s="14" t="n"/>
      <c r="H628" s="14" t="n"/>
    </row>
    <row r="629">
      <c r="A629" s="18" t="n"/>
      <c r="B629" s="14" t="n"/>
      <c r="C629" s="14">
        <f>IF(B629="","",IFERROR(INDEX(Ürünler!$B$5:$B$504,MATCH(B629,Ürünler!$A$5:$A$504,0)),"kod bulunamadı"))</f>
        <v/>
      </c>
      <c r="D629" s="14" t="n"/>
      <c r="E629" s="14" t="n"/>
      <c r="F629" s="15" t="n"/>
      <c r="G629" s="14" t="n"/>
      <c r="H629" s="14" t="n"/>
    </row>
    <row r="630">
      <c r="A630" s="18" t="n"/>
      <c r="B630" s="14" t="n"/>
      <c r="C630" s="14">
        <f>IF(B630="","",IFERROR(INDEX(Ürünler!$B$5:$B$504,MATCH(B630,Ürünler!$A$5:$A$504,0)),"kod bulunamadı"))</f>
        <v/>
      </c>
      <c r="D630" s="14" t="n"/>
      <c r="E630" s="14" t="n"/>
      <c r="F630" s="15" t="n"/>
      <c r="G630" s="14" t="n"/>
      <c r="H630" s="14" t="n"/>
    </row>
    <row r="631">
      <c r="A631" s="18" t="n"/>
      <c r="B631" s="14" t="n"/>
      <c r="C631" s="14">
        <f>IF(B631="","",IFERROR(INDEX(Ürünler!$B$5:$B$504,MATCH(B631,Ürünler!$A$5:$A$504,0)),"kod bulunamadı"))</f>
        <v/>
      </c>
      <c r="D631" s="14" t="n"/>
      <c r="E631" s="14" t="n"/>
      <c r="F631" s="15" t="n"/>
      <c r="G631" s="14" t="n"/>
      <c r="H631" s="14" t="n"/>
    </row>
    <row r="632">
      <c r="A632" s="18" t="n"/>
      <c r="B632" s="14" t="n"/>
      <c r="C632" s="14">
        <f>IF(B632="","",IFERROR(INDEX(Ürünler!$B$5:$B$504,MATCH(B632,Ürünler!$A$5:$A$504,0)),"kod bulunamadı"))</f>
        <v/>
      </c>
      <c r="D632" s="14" t="n"/>
      <c r="E632" s="14" t="n"/>
      <c r="F632" s="15" t="n"/>
      <c r="G632" s="14" t="n"/>
      <c r="H632" s="14" t="n"/>
    </row>
    <row r="633">
      <c r="A633" s="18" t="n"/>
      <c r="B633" s="14" t="n"/>
      <c r="C633" s="14">
        <f>IF(B633="","",IFERROR(INDEX(Ürünler!$B$5:$B$504,MATCH(B633,Ürünler!$A$5:$A$504,0)),"kod bulunamadı"))</f>
        <v/>
      </c>
      <c r="D633" s="14" t="n"/>
      <c r="E633" s="14" t="n"/>
      <c r="F633" s="15" t="n"/>
      <c r="G633" s="14" t="n"/>
      <c r="H633" s="14" t="n"/>
    </row>
    <row r="634">
      <c r="A634" s="18" t="n"/>
      <c r="B634" s="14" t="n"/>
      <c r="C634" s="14">
        <f>IF(B634="","",IFERROR(INDEX(Ürünler!$B$5:$B$504,MATCH(B634,Ürünler!$A$5:$A$504,0)),"kod bulunamadı"))</f>
        <v/>
      </c>
      <c r="D634" s="14" t="n"/>
      <c r="E634" s="14" t="n"/>
      <c r="F634" s="15" t="n"/>
      <c r="G634" s="14" t="n"/>
      <c r="H634" s="14" t="n"/>
    </row>
    <row r="635">
      <c r="A635" s="18" t="n"/>
      <c r="B635" s="14" t="n"/>
      <c r="C635" s="14">
        <f>IF(B635="","",IFERROR(INDEX(Ürünler!$B$5:$B$504,MATCH(B635,Ürünler!$A$5:$A$504,0)),"kod bulunamadı"))</f>
        <v/>
      </c>
      <c r="D635" s="14" t="n"/>
      <c r="E635" s="14" t="n"/>
      <c r="F635" s="15" t="n"/>
      <c r="G635" s="14" t="n"/>
      <c r="H635" s="14" t="n"/>
    </row>
    <row r="636">
      <c r="A636" s="18" t="n"/>
      <c r="B636" s="14" t="n"/>
      <c r="C636" s="14">
        <f>IF(B636="","",IFERROR(INDEX(Ürünler!$B$5:$B$504,MATCH(B636,Ürünler!$A$5:$A$504,0)),"kod bulunamadı"))</f>
        <v/>
      </c>
      <c r="D636" s="14" t="n"/>
      <c r="E636" s="14" t="n"/>
      <c r="F636" s="15" t="n"/>
      <c r="G636" s="14" t="n"/>
      <c r="H636" s="14" t="n"/>
    </row>
    <row r="637">
      <c r="A637" s="18" t="n"/>
      <c r="B637" s="14" t="n"/>
      <c r="C637" s="14">
        <f>IF(B637="","",IFERROR(INDEX(Ürünler!$B$5:$B$504,MATCH(B637,Ürünler!$A$5:$A$504,0)),"kod bulunamadı"))</f>
        <v/>
      </c>
      <c r="D637" s="14" t="n"/>
      <c r="E637" s="14" t="n"/>
      <c r="F637" s="15" t="n"/>
      <c r="G637" s="14" t="n"/>
      <c r="H637" s="14" t="n"/>
    </row>
    <row r="638">
      <c r="A638" s="18" t="n"/>
      <c r="B638" s="14" t="n"/>
      <c r="C638" s="14">
        <f>IF(B638="","",IFERROR(INDEX(Ürünler!$B$5:$B$504,MATCH(B638,Ürünler!$A$5:$A$504,0)),"kod bulunamadı"))</f>
        <v/>
      </c>
      <c r="D638" s="14" t="n"/>
      <c r="E638" s="14" t="n"/>
      <c r="F638" s="15" t="n"/>
      <c r="G638" s="14" t="n"/>
      <c r="H638" s="14" t="n"/>
    </row>
    <row r="639">
      <c r="A639" s="18" t="n"/>
      <c r="B639" s="14" t="n"/>
      <c r="C639" s="14">
        <f>IF(B639="","",IFERROR(INDEX(Ürünler!$B$5:$B$504,MATCH(B639,Ürünler!$A$5:$A$504,0)),"kod bulunamadı"))</f>
        <v/>
      </c>
      <c r="D639" s="14" t="n"/>
      <c r="E639" s="14" t="n"/>
      <c r="F639" s="15" t="n"/>
      <c r="G639" s="14" t="n"/>
      <c r="H639" s="14" t="n"/>
    </row>
    <row r="640">
      <c r="A640" s="18" t="n"/>
      <c r="B640" s="14" t="n"/>
      <c r="C640" s="14">
        <f>IF(B640="","",IFERROR(INDEX(Ürünler!$B$5:$B$504,MATCH(B640,Ürünler!$A$5:$A$504,0)),"kod bulunamadı"))</f>
        <v/>
      </c>
      <c r="D640" s="14" t="n"/>
      <c r="E640" s="14" t="n"/>
      <c r="F640" s="15" t="n"/>
      <c r="G640" s="14" t="n"/>
      <c r="H640" s="14" t="n"/>
    </row>
    <row r="641">
      <c r="A641" s="18" t="n"/>
      <c r="B641" s="14" t="n"/>
      <c r="C641" s="14">
        <f>IF(B641="","",IFERROR(INDEX(Ürünler!$B$5:$B$504,MATCH(B641,Ürünler!$A$5:$A$504,0)),"kod bulunamadı"))</f>
        <v/>
      </c>
      <c r="D641" s="14" t="n"/>
      <c r="E641" s="14" t="n"/>
      <c r="F641" s="15" t="n"/>
      <c r="G641" s="14" t="n"/>
      <c r="H641" s="14" t="n"/>
    </row>
    <row r="642">
      <c r="A642" s="18" t="n"/>
      <c r="B642" s="14" t="n"/>
      <c r="C642" s="14">
        <f>IF(B642="","",IFERROR(INDEX(Ürünler!$B$5:$B$504,MATCH(B642,Ürünler!$A$5:$A$504,0)),"kod bulunamadı"))</f>
        <v/>
      </c>
      <c r="D642" s="14" t="n"/>
      <c r="E642" s="14" t="n"/>
      <c r="F642" s="15" t="n"/>
      <c r="G642" s="14" t="n"/>
      <c r="H642" s="14" t="n"/>
    </row>
    <row r="643">
      <c r="A643" s="18" t="n"/>
      <c r="B643" s="14" t="n"/>
      <c r="C643" s="14">
        <f>IF(B643="","",IFERROR(INDEX(Ürünler!$B$5:$B$504,MATCH(B643,Ürünler!$A$5:$A$504,0)),"kod bulunamadı"))</f>
        <v/>
      </c>
      <c r="D643" s="14" t="n"/>
      <c r="E643" s="14" t="n"/>
      <c r="F643" s="15" t="n"/>
      <c r="G643" s="14" t="n"/>
      <c r="H643" s="14" t="n"/>
    </row>
    <row r="644">
      <c r="A644" s="18" t="n"/>
      <c r="B644" s="14" t="n"/>
      <c r="C644" s="14">
        <f>IF(B644="","",IFERROR(INDEX(Ürünler!$B$5:$B$504,MATCH(B644,Ürünler!$A$5:$A$504,0)),"kod bulunamadı"))</f>
        <v/>
      </c>
      <c r="D644" s="14" t="n"/>
      <c r="E644" s="14" t="n"/>
      <c r="F644" s="15" t="n"/>
      <c r="G644" s="14" t="n"/>
      <c r="H644" s="14" t="n"/>
    </row>
    <row r="645">
      <c r="A645" s="18" t="n"/>
      <c r="B645" s="14" t="n"/>
      <c r="C645" s="14">
        <f>IF(B645="","",IFERROR(INDEX(Ürünler!$B$5:$B$504,MATCH(B645,Ürünler!$A$5:$A$504,0)),"kod bulunamadı"))</f>
        <v/>
      </c>
      <c r="D645" s="14" t="n"/>
      <c r="E645" s="14" t="n"/>
      <c r="F645" s="15" t="n"/>
      <c r="G645" s="14" t="n"/>
      <c r="H645" s="14" t="n"/>
    </row>
    <row r="646">
      <c r="A646" s="18" t="n"/>
      <c r="B646" s="14" t="n"/>
      <c r="C646" s="14">
        <f>IF(B646="","",IFERROR(INDEX(Ürünler!$B$5:$B$504,MATCH(B646,Ürünler!$A$5:$A$504,0)),"kod bulunamadı"))</f>
        <v/>
      </c>
      <c r="D646" s="14" t="n"/>
      <c r="E646" s="14" t="n"/>
      <c r="F646" s="15" t="n"/>
      <c r="G646" s="14" t="n"/>
      <c r="H646" s="14" t="n"/>
    </row>
    <row r="647">
      <c r="A647" s="18" t="n"/>
      <c r="B647" s="14" t="n"/>
      <c r="C647" s="14">
        <f>IF(B647="","",IFERROR(INDEX(Ürünler!$B$5:$B$504,MATCH(B647,Ürünler!$A$5:$A$504,0)),"kod bulunamadı"))</f>
        <v/>
      </c>
      <c r="D647" s="14" t="n"/>
      <c r="E647" s="14" t="n"/>
      <c r="F647" s="15" t="n"/>
      <c r="G647" s="14" t="n"/>
      <c r="H647" s="14" t="n"/>
    </row>
    <row r="648">
      <c r="A648" s="18" t="n"/>
      <c r="B648" s="14" t="n"/>
      <c r="C648" s="14">
        <f>IF(B648="","",IFERROR(INDEX(Ürünler!$B$5:$B$504,MATCH(B648,Ürünler!$A$5:$A$504,0)),"kod bulunamadı"))</f>
        <v/>
      </c>
      <c r="D648" s="14" t="n"/>
      <c r="E648" s="14" t="n"/>
      <c r="F648" s="15" t="n"/>
      <c r="G648" s="14" t="n"/>
      <c r="H648" s="14" t="n"/>
    </row>
    <row r="649">
      <c r="A649" s="18" t="n"/>
      <c r="B649" s="14" t="n"/>
      <c r="C649" s="14">
        <f>IF(B649="","",IFERROR(INDEX(Ürünler!$B$5:$B$504,MATCH(B649,Ürünler!$A$5:$A$504,0)),"kod bulunamadı"))</f>
        <v/>
      </c>
      <c r="D649" s="14" t="n"/>
      <c r="E649" s="14" t="n"/>
      <c r="F649" s="15" t="n"/>
      <c r="G649" s="14" t="n"/>
      <c r="H649" s="14" t="n"/>
    </row>
    <row r="650">
      <c r="A650" s="18" t="n"/>
      <c r="B650" s="14" t="n"/>
      <c r="C650" s="14">
        <f>IF(B650="","",IFERROR(INDEX(Ürünler!$B$5:$B$504,MATCH(B650,Ürünler!$A$5:$A$504,0)),"kod bulunamadı"))</f>
        <v/>
      </c>
      <c r="D650" s="14" t="n"/>
      <c r="E650" s="14" t="n"/>
      <c r="F650" s="15" t="n"/>
      <c r="G650" s="14" t="n"/>
      <c r="H650" s="14" t="n"/>
    </row>
    <row r="651">
      <c r="A651" s="18" t="n"/>
      <c r="B651" s="14" t="n"/>
      <c r="C651" s="14">
        <f>IF(B651="","",IFERROR(INDEX(Ürünler!$B$5:$B$504,MATCH(B651,Ürünler!$A$5:$A$504,0)),"kod bulunamadı"))</f>
        <v/>
      </c>
      <c r="D651" s="14" t="n"/>
      <c r="E651" s="14" t="n"/>
      <c r="F651" s="15" t="n"/>
      <c r="G651" s="14" t="n"/>
      <c r="H651" s="14" t="n"/>
    </row>
    <row r="652">
      <c r="A652" s="18" t="n"/>
      <c r="B652" s="14" t="n"/>
      <c r="C652" s="14">
        <f>IF(B652="","",IFERROR(INDEX(Ürünler!$B$5:$B$504,MATCH(B652,Ürünler!$A$5:$A$504,0)),"kod bulunamadı"))</f>
        <v/>
      </c>
      <c r="D652" s="14" t="n"/>
      <c r="E652" s="14" t="n"/>
      <c r="F652" s="15" t="n"/>
      <c r="G652" s="14" t="n"/>
      <c r="H652" s="14" t="n"/>
    </row>
    <row r="653">
      <c r="A653" s="18" t="n"/>
      <c r="B653" s="14" t="n"/>
      <c r="C653" s="14">
        <f>IF(B653="","",IFERROR(INDEX(Ürünler!$B$5:$B$504,MATCH(B653,Ürünler!$A$5:$A$504,0)),"kod bulunamadı"))</f>
        <v/>
      </c>
      <c r="D653" s="14" t="n"/>
      <c r="E653" s="14" t="n"/>
      <c r="F653" s="15" t="n"/>
      <c r="G653" s="14" t="n"/>
      <c r="H653" s="14" t="n"/>
    </row>
    <row r="654">
      <c r="A654" s="18" t="n"/>
      <c r="B654" s="14" t="n"/>
      <c r="C654" s="14">
        <f>IF(B654="","",IFERROR(INDEX(Ürünler!$B$5:$B$504,MATCH(B654,Ürünler!$A$5:$A$504,0)),"kod bulunamadı"))</f>
        <v/>
      </c>
      <c r="D654" s="14" t="n"/>
      <c r="E654" s="14" t="n"/>
      <c r="F654" s="15" t="n"/>
      <c r="G654" s="14" t="n"/>
      <c r="H654" s="14" t="n"/>
    </row>
    <row r="655">
      <c r="A655" s="18" t="n"/>
      <c r="B655" s="14" t="n"/>
      <c r="C655" s="14">
        <f>IF(B655="","",IFERROR(INDEX(Ürünler!$B$5:$B$504,MATCH(B655,Ürünler!$A$5:$A$504,0)),"kod bulunamadı"))</f>
        <v/>
      </c>
      <c r="D655" s="14" t="n"/>
      <c r="E655" s="14" t="n"/>
      <c r="F655" s="15" t="n"/>
      <c r="G655" s="14" t="n"/>
      <c r="H655" s="14" t="n"/>
    </row>
    <row r="656">
      <c r="A656" s="18" t="n"/>
      <c r="B656" s="14" t="n"/>
      <c r="C656" s="14">
        <f>IF(B656="","",IFERROR(INDEX(Ürünler!$B$5:$B$504,MATCH(B656,Ürünler!$A$5:$A$504,0)),"kod bulunamadı"))</f>
        <v/>
      </c>
      <c r="D656" s="14" t="n"/>
      <c r="E656" s="14" t="n"/>
      <c r="F656" s="15" t="n"/>
      <c r="G656" s="14" t="n"/>
      <c r="H656" s="14" t="n"/>
    </row>
    <row r="657">
      <c r="A657" s="18" t="n"/>
      <c r="B657" s="14" t="n"/>
      <c r="C657" s="14">
        <f>IF(B657="","",IFERROR(INDEX(Ürünler!$B$5:$B$504,MATCH(B657,Ürünler!$A$5:$A$504,0)),"kod bulunamadı"))</f>
        <v/>
      </c>
      <c r="D657" s="14" t="n"/>
      <c r="E657" s="14" t="n"/>
      <c r="F657" s="15" t="n"/>
      <c r="G657" s="14" t="n"/>
      <c r="H657" s="14" t="n"/>
    </row>
    <row r="658">
      <c r="A658" s="18" t="n"/>
      <c r="B658" s="14" t="n"/>
      <c r="C658" s="14">
        <f>IF(B658="","",IFERROR(INDEX(Ürünler!$B$5:$B$504,MATCH(B658,Ürünler!$A$5:$A$504,0)),"kod bulunamadı"))</f>
        <v/>
      </c>
      <c r="D658" s="14" t="n"/>
      <c r="E658" s="14" t="n"/>
      <c r="F658" s="15" t="n"/>
      <c r="G658" s="14" t="n"/>
      <c r="H658" s="14" t="n"/>
    </row>
    <row r="659">
      <c r="A659" s="18" t="n"/>
      <c r="B659" s="14" t="n"/>
      <c r="C659" s="14">
        <f>IF(B659="","",IFERROR(INDEX(Ürünler!$B$5:$B$504,MATCH(B659,Ürünler!$A$5:$A$504,0)),"kod bulunamadı"))</f>
        <v/>
      </c>
      <c r="D659" s="14" t="n"/>
      <c r="E659" s="14" t="n"/>
      <c r="F659" s="15" t="n"/>
      <c r="G659" s="14" t="n"/>
      <c r="H659" s="14" t="n"/>
    </row>
    <row r="660">
      <c r="A660" s="18" t="n"/>
      <c r="B660" s="14" t="n"/>
      <c r="C660" s="14">
        <f>IF(B660="","",IFERROR(INDEX(Ürünler!$B$5:$B$504,MATCH(B660,Ürünler!$A$5:$A$504,0)),"kod bulunamadı"))</f>
        <v/>
      </c>
      <c r="D660" s="14" t="n"/>
      <c r="E660" s="14" t="n"/>
      <c r="F660" s="15" t="n"/>
      <c r="G660" s="14" t="n"/>
      <c r="H660" s="14" t="n"/>
    </row>
    <row r="661">
      <c r="A661" s="18" t="n"/>
      <c r="B661" s="14" t="n"/>
      <c r="C661" s="14">
        <f>IF(B661="","",IFERROR(INDEX(Ürünler!$B$5:$B$504,MATCH(B661,Ürünler!$A$5:$A$504,0)),"kod bulunamadı"))</f>
        <v/>
      </c>
      <c r="D661" s="14" t="n"/>
      <c r="E661" s="14" t="n"/>
      <c r="F661" s="15" t="n"/>
      <c r="G661" s="14" t="n"/>
      <c r="H661" s="14" t="n"/>
    </row>
    <row r="662">
      <c r="A662" s="18" t="n"/>
      <c r="B662" s="14" t="n"/>
      <c r="C662" s="14">
        <f>IF(B662="","",IFERROR(INDEX(Ürünler!$B$5:$B$504,MATCH(B662,Ürünler!$A$5:$A$504,0)),"kod bulunamadı"))</f>
        <v/>
      </c>
      <c r="D662" s="14" t="n"/>
      <c r="E662" s="14" t="n"/>
      <c r="F662" s="15" t="n"/>
      <c r="G662" s="14" t="n"/>
      <c r="H662" s="14" t="n"/>
    </row>
    <row r="663">
      <c r="A663" s="18" t="n"/>
      <c r="B663" s="14" t="n"/>
      <c r="C663" s="14">
        <f>IF(B663="","",IFERROR(INDEX(Ürünler!$B$5:$B$504,MATCH(B663,Ürünler!$A$5:$A$504,0)),"kod bulunamadı"))</f>
        <v/>
      </c>
      <c r="D663" s="14" t="n"/>
      <c r="E663" s="14" t="n"/>
      <c r="F663" s="15" t="n"/>
      <c r="G663" s="14" t="n"/>
      <c r="H663" s="14" t="n"/>
    </row>
    <row r="664">
      <c r="A664" s="18" t="n"/>
      <c r="B664" s="14" t="n"/>
      <c r="C664" s="14">
        <f>IF(B664="","",IFERROR(INDEX(Ürünler!$B$5:$B$504,MATCH(B664,Ürünler!$A$5:$A$504,0)),"kod bulunamadı"))</f>
        <v/>
      </c>
      <c r="D664" s="14" t="n"/>
      <c r="E664" s="14" t="n"/>
      <c r="F664" s="15" t="n"/>
      <c r="G664" s="14" t="n"/>
      <c r="H664" s="14" t="n"/>
    </row>
    <row r="665">
      <c r="A665" s="18" t="n"/>
      <c r="B665" s="14" t="n"/>
      <c r="C665" s="14">
        <f>IF(B665="","",IFERROR(INDEX(Ürünler!$B$5:$B$504,MATCH(B665,Ürünler!$A$5:$A$504,0)),"kod bulunamadı"))</f>
        <v/>
      </c>
      <c r="D665" s="14" t="n"/>
      <c r="E665" s="14" t="n"/>
      <c r="F665" s="15" t="n"/>
      <c r="G665" s="14" t="n"/>
      <c r="H665" s="14" t="n"/>
    </row>
    <row r="666">
      <c r="A666" s="18" t="n"/>
      <c r="B666" s="14" t="n"/>
      <c r="C666" s="14">
        <f>IF(B666="","",IFERROR(INDEX(Ürünler!$B$5:$B$504,MATCH(B666,Ürünler!$A$5:$A$504,0)),"kod bulunamadı"))</f>
        <v/>
      </c>
      <c r="D666" s="14" t="n"/>
      <c r="E666" s="14" t="n"/>
      <c r="F666" s="15" t="n"/>
      <c r="G666" s="14" t="n"/>
      <c r="H666" s="14" t="n"/>
    </row>
    <row r="667">
      <c r="A667" s="18" t="n"/>
      <c r="B667" s="14" t="n"/>
      <c r="C667" s="14">
        <f>IF(B667="","",IFERROR(INDEX(Ürünler!$B$5:$B$504,MATCH(B667,Ürünler!$A$5:$A$504,0)),"kod bulunamadı"))</f>
        <v/>
      </c>
      <c r="D667" s="14" t="n"/>
      <c r="E667" s="14" t="n"/>
      <c r="F667" s="15" t="n"/>
      <c r="G667" s="14" t="n"/>
      <c r="H667" s="14" t="n"/>
    </row>
    <row r="668">
      <c r="A668" s="18" t="n"/>
      <c r="B668" s="14" t="n"/>
      <c r="C668" s="14">
        <f>IF(B668="","",IFERROR(INDEX(Ürünler!$B$5:$B$504,MATCH(B668,Ürünler!$A$5:$A$504,0)),"kod bulunamadı"))</f>
        <v/>
      </c>
      <c r="D668" s="14" t="n"/>
      <c r="E668" s="14" t="n"/>
      <c r="F668" s="15" t="n"/>
      <c r="G668" s="14" t="n"/>
      <c r="H668" s="14" t="n"/>
    </row>
    <row r="669">
      <c r="A669" s="18" t="n"/>
      <c r="B669" s="14" t="n"/>
      <c r="C669" s="14">
        <f>IF(B669="","",IFERROR(INDEX(Ürünler!$B$5:$B$504,MATCH(B669,Ürünler!$A$5:$A$504,0)),"kod bulunamadı"))</f>
        <v/>
      </c>
      <c r="D669" s="14" t="n"/>
      <c r="E669" s="14" t="n"/>
      <c r="F669" s="15" t="n"/>
      <c r="G669" s="14" t="n"/>
      <c r="H669" s="14" t="n"/>
    </row>
    <row r="670">
      <c r="A670" s="18" t="n"/>
      <c r="B670" s="14" t="n"/>
      <c r="C670" s="14">
        <f>IF(B670="","",IFERROR(INDEX(Ürünler!$B$5:$B$504,MATCH(B670,Ürünler!$A$5:$A$504,0)),"kod bulunamadı"))</f>
        <v/>
      </c>
      <c r="D670" s="14" t="n"/>
      <c r="E670" s="14" t="n"/>
      <c r="F670" s="15" t="n"/>
      <c r="G670" s="14" t="n"/>
      <c r="H670" s="14" t="n"/>
    </row>
    <row r="671">
      <c r="A671" s="18" t="n"/>
      <c r="B671" s="14" t="n"/>
      <c r="C671" s="14">
        <f>IF(B671="","",IFERROR(INDEX(Ürünler!$B$5:$B$504,MATCH(B671,Ürünler!$A$5:$A$504,0)),"kod bulunamadı"))</f>
        <v/>
      </c>
      <c r="D671" s="14" t="n"/>
      <c r="E671" s="14" t="n"/>
      <c r="F671" s="15" t="n"/>
      <c r="G671" s="14" t="n"/>
      <c r="H671" s="14" t="n"/>
    </row>
    <row r="672">
      <c r="A672" s="18" t="n"/>
      <c r="B672" s="14" t="n"/>
      <c r="C672" s="14">
        <f>IF(B672="","",IFERROR(INDEX(Ürünler!$B$5:$B$504,MATCH(B672,Ürünler!$A$5:$A$504,0)),"kod bulunamadı"))</f>
        <v/>
      </c>
      <c r="D672" s="14" t="n"/>
      <c r="E672" s="14" t="n"/>
      <c r="F672" s="15" t="n"/>
      <c r="G672" s="14" t="n"/>
      <c r="H672" s="14" t="n"/>
    </row>
    <row r="673">
      <c r="A673" s="18" t="n"/>
      <c r="B673" s="14" t="n"/>
      <c r="C673" s="14">
        <f>IF(B673="","",IFERROR(INDEX(Ürünler!$B$5:$B$504,MATCH(B673,Ürünler!$A$5:$A$504,0)),"kod bulunamadı"))</f>
        <v/>
      </c>
      <c r="D673" s="14" t="n"/>
      <c r="E673" s="14" t="n"/>
      <c r="F673" s="15" t="n"/>
      <c r="G673" s="14" t="n"/>
      <c r="H673" s="14" t="n"/>
    </row>
    <row r="674">
      <c r="A674" s="18" t="n"/>
      <c r="B674" s="14" t="n"/>
      <c r="C674" s="14">
        <f>IF(B674="","",IFERROR(INDEX(Ürünler!$B$5:$B$504,MATCH(B674,Ürünler!$A$5:$A$504,0)),"kod bulunamadı"))</f>
        <v/>
      </c>
      <c r="D674" s="14" t="n"/>
      <c r="E674" s="14" t="n"/>
      <c r="F674" s="15" t="n"/>
      <c r="G674" s="14" t="n"/>
      <c r="H674" s="14" t="n"/>
    </row>
    <row r="675">
      <c r="A675" s="18" t="n"/>
      <c r="B675" s="14" t="n"/>
      <c r="C675" s="14">
        <f>IF(B675="","",IFERROR(INDEX(Ürünler!$B$5:$B$504,MATCH(B675,Ürünler!$A$5:$A$504,0)),"kod bulunamadı"))</f>
        <v/>
      </c>
      <c r="D675" s="14" t="n"/>
      <c r="E675" s="14" t="n"/>
      <c r="F675" s="15" t="n"/>
      <c r="G675" s="14" t="n"/>
      <c r="H675" s="14" t="n"/>
    </row>
    <row r="676">
      <c r="A676" s="18" t="n"/>
      <c r="B676" s="14" t="n"/>
      <c r="C676" s="14">
        <f>IF(B676="","",IFERROR(INDEX(Ürünler!$B$5:$B$504,MATCH(B676,Ürünler!$A$5:$A$504,0)),"kod bulunamadı"))</f>
        <v/>
      </c>
      <c r="D676" s="14" t="n"/>
      <c r="E676" s="14" t="n"/>
      <c r="F676" s="15" t="n"/>
      <c r="G676" s="14" t="n"/>
      <c r="H676" s="14" t="n"/>
    </row>
    <row r="677">
      <c r="A677" s="18" t="n"/>
      <c r="B677" s="14" t="n"/>
      <c r="C677" s="14">
        <f>IF(B677="","",IFERROR(INDEX(Ürünler!$B$5:$B$504,MATCH(B677,Ürünler!$A$5:$A$504,0)),"kod bulunamadı"))</f>
        <v/>
      </c>
      <c r="D677" s="14" t="n"/>
      <c r="E677" s="14" t="n"/>
      <c r="F677" s="15" t="n"/>
      <c r="G677" s="14" t="n"/>
      <c r="H677" s="14" t="n"/>
    </row>
    <row r="678">
      <c r="A678" s="18" t="n"/>
      <c r="B678" s="14" t="n"/>
      <c r="C678" s="14">
        <f>IF(B678="","",IFERROR(INDEX(Ürünler!$B$5:$B$504,MATCH(B678,Ürünler!$A$5:$A$504,0)),"kod bulunamadı"))</f>
        <v/>
      </c>
      <c r="D678" s="14" t="n"/>
      <c r="E678" s="14" t="n"/>
      <c r="F678" s="15" t="n"/>
      <c r="G678" s="14" t="n"/>
      <c r="H678" s="14" t="n"/>
    </row>
    <row r="679">
      <c r="A679" s="18" t="n"/>
      <c r="B679" s="14" t="n"/>
      <c r="C679" s="14">
        <f>IF(B679="","",IFERROR(INDEX(Ürünler!$B$5:$B$504,MATCH(B679,Ürünler!$A$5:$A$504,0)),"kod bulunamadı"))</f>
        <v/>
      </c>
      <c r="D679" s="14" t="n"/>
      <c r="E679" s="14" t="n"/>
      <c r="F679" s="15" t="n"/>
      <c r="G679" s="14" t="n"/>
      <c r="H679" s="14" t="n"/>
    </row>
    <row r="680">
      <c r="A680" s="18" t="n"/>
      <c r="B680" s="14" t="n"/>
      <c r="C680" s="14">
        <f>IF(B680="","",IFERROR(INDEX(Ürünler!$B$5:$B$504,MATCH(B680,Ürünler!$A$5:$A$504,0)),"kod bulunamadı"))</f>
        <v/>
      </c>
      <c r="D680" s="14" t="n"/>
      <c r="E680" s="14" t="n"/>
      <c r="F680" s="15" t="n"/>
      <c r="G680" s="14" t="n"/>
      <c r="H680" s="14" t="n"/>
    </row>
    <row r="681">
      <c r="A681" s="18" t="n"/>
      <c r="B681" s="14" t="n"/>
      <c r="C681" s="14">
        <f>IF(B681="","",IFERROR(INDEX(Ürünler!$B$5:$B$504,MATCH(B681,Ürünler!$A$5:$A$504,0)),"kod bulunamadı"))</f>
        <v/>
      </c>
      <c r="D681" s="14" t="n"/>
      <c r="E681" s="14" t="n"/>
      <c r="F681" s="15" t="n"/>
      <c r="G681" s="14" t="n"/>
      <c r="H681" s="14" t="n"/>
    </row>
    <row r="682">
      <c r="A682" s="18" t="n"/>
      <c r="B682" s="14" t="n"/>
      <c r="C682" s="14">
        <f>IF(B682="","",IFERROR(INDEX(Ürünler!$B$5:$B$504,MATCH(B682,Ürünler!$A$5:$A$504,0)),"kod bulunamadı"))</f>
        <v/>
      </c>
      <c r="D682" s="14" t="n"/>
      <c r="E682" s="14" t="n"/>
      <c r="F682" s="15" t="n"/>
      <c r="G682" s="14" t="n"/>
      <c r="H682" s="14" t="n"/>
    </row>
    <row r="683">
      <c r="A683" s="18" t="n"/>
      <c r="B683" s="14" t="n"/>
      <c r="C683" s="14">
        <f>IF(B683="","",IFERROR(INDEX(Ürünler!$B$5:$B$504,MATCH(B683,Ürünler!$A$5:$A$504,0)),"kod bulunamadı"))</f>
        <v/>
      </c>
      <c r="D683" s="14" t="n"/>
      <c r="E683" s="14" t="n"/>
      <c r="F683" s="15" t="n"/>
      <c r="G683" s="14" t="n"/>
      <c r="H683" s="14" t="n"/>
    </row>
    <row r="684">
      <c r="A684" s="18" t="n"/>
      <c r="B684" s="14" t="n"/>
      <c r="C684" s="14">
        <f>IF(B684="","",IFERROR(INDEX(Ürünler!$B$5:$B$504,MATCH(B684,Ürünler!$A$5:$A$504,0)),"kod bulunamadı"))</f>
        <v/>
      </c>
      <c r="D684" s="14" t="n"/>
      <c r="E684" s="14" t="n"/>
      <c r="F684" s="15" t="n"/>
      <c r="G684" s="14" t="n"/>
      <c r="H684" s="14" t="n"/>
    </row>
    <row r="685">
      <c r="A685" s="18" t="n"/>
      <c r="B685" s="14" t="n"/>
      <c r="C685" s="14">
        <f>IF(B685="","",IFERROR(INDEX(Ürünler!$B$5:$B$504,MATCH(B685,Ürünler!$A$5:$A$504,0)),"kod bulunamadı"))</f>
        <v/>
      </c>
      <c r="D685" s="14" t="n"/>
      <c r="E685" s="14" t="n"/>
      <c r="F685" s="15" t="n"/>
      <c r="G685" s="14" t="n"/>
      <c r="H685" s="14" t="n"/>
    </row>
    <row r="686">
      <c r="A686" s="18" t="n"/>
      <c r="B686" s="14" t="n"/>
      <c r="C686" s="14">
        <f>IF(B686="","",IFERROR(INDEX(Ürünler!$B$5:$B$504,MATCH(B686,Ürünler!$A$5:$A$504,0)),"kod bulunamadı"))</f>
        <v/>
      </c>
      <c r="D686" s="14" t="n"/>
      <c r="E686" s="14" t="n"/>
      <c r="F686" s="15" t="n"/>
      <c r="G686" s="14" t="n"/>
      <c r="H686" s="14" t="n"/>
    </row>
    <row r="687">
      <c r="A687" s="18" t="n"/>
      <c r="B687" s="14" t="n"/>
      <c r="C687" s="14">
        <f>IF(B687="","",IFERROR(INDEX(Ürünler!$B$5:$B$504,MATCH(B687,Ürünler!$A$5:$A$504,0)),"kod bulunamadı"))</f>
        <v/>
      </c>
      <c r="D687" s="14" t="n"/>
      <c r="E687" s="14" t="n"/>
      <c r="F687" s="15" t="n"/>
      <c r="G687" s="14" t="n"/>
      <c r="H687" s="14" t="n"/>
    </row>
    <row r="688">
      <c r="A688" s="18" t="n"/>
      <c r="B688" s="14" t="n"/>
      <c r="C688" s="14">
        <f>IF(B688="","",IFERROR(INDEX(Ürünler!$B$5:$B$504,MATCH(B688,Ürünler!$A$5:$A$504,0)),"kod bulunamadı"))</f>
        <v/>
      </c>
      <c r="D688" s="14" t="n"/>
      <c r="E688" s="14" t="n"/>
      <c r="F688" s="15" t="n"/>
      <c r="G688" s="14" t="n"/>
      <c r="H688" s="14" t="n"/>
    </row>
    <row r="689">
      <c r="A689" s="18" t="n"/>
      <c r="B689" s="14" t="n"/>
      <c r="C689" s="14">
        <f>IF(B689="","",IFERROR(INDEX(Ürünler!$B$5:$B$504,MATCH(B689,Ürünler!$A$5:$A$504,0)),"kod bulunamadı"))</f>
        <v/>
      </c>
      <c r="D689" s="14" t="n"/>
      <c r="E689" s="14" t="n"/>
      <c r="F689" s="15" t="n"/>
      <c r="G689" s="14" t="n"/>
      <c r="H689" s="14" t="n"/>
    </row>
    <row r="690">
      <c r="A690" s="18" t="n"/>
      <c r="B690" s="14" t="n"/>
      <c r="C690" s="14">
        <f>IF(B690="","",IFERROR(INDEX(Ürünler!$B$5:$B$504,MATCH(B690,Ürünler!$A$5:$A$504,0)),"kod bulunamadı"))</f>
        <v/>
      </c>
      <c r="D690" s="14" t="n"/>
      <c r="E690" s="14" t="n"/>
      <c r="F690" s="15" t="n"/>
      <c r="G690" s="14" t="n"/>
      <c r="H690" s="14" t="n"/>
    </row>
    <row r="691">
      <c r="A691" s="18" t="n"/>
      <c r="B691" s="14" t="n"/>
      <c r="C691" s="14">
        <f>IF(B691="","",IFERROR(INDEX(Ürünler!$B$5:$B$504,MATCH(B691,Ürünler!$A$5:$A$504,0)),"kod bulunamadı"))</f>
        <v/>
      </c>
      <c r="D691" s="14" t="n"/>
      <c r="E691" s="14" t="n"/>
      <c r="F691" s="15" t="n"/>
      <c r="G691" s="14" t="n"/>
      <c r="H691" s="14" t="n"/>
    </row>
    <row r="692">
      <c r="A692" s="18" t="n"/>
      <c r="B692" s="14" t="n"/>
      <c r="C692" s="14">
        <f>IF(B692="","",IFERROR(INDEX(Ürünler!$B$5:$B$504,MATCH(B692,Ürünler!$A$5:$A$504,0)),"kod bulunamadı"))</f>
        <v/>
      </c>
      <c r="D692" s="14" t="n"/>
      <c r="E692" s="14" t="n"/>
      <c r="F692" s="15" t="n"/>
      <c r="G692" s="14" t="n"/>
      <c r="H692" s="14" t="n"/>
    </row>
    <row r="693">
      <c r="A693" s="18" t="n"/>
      <c r="B693" s="14" t="n"/>
      <c r="C693" s="14">
        <f>IF(B693="","",IFERROR(INDEX(Ürünler!$B$5:$B$504,MATCH(B693,Ürünler!$A$5:$A$504,0)),"kod bulunamadı"))</f>
        <v/>
      </c>
      <c r="D693" s="14" t="n"/>
      <c r="E693" s="14" t="n"/>
      <c r="F693" s="15" t="n"/>
      <c r="G693" s="14" t="n"/>
      <c r="H693" s="14" t="n"/>
    </row>
    <row r="694">
      <c r="A694" s="18" t="n"/>
      <c r="B694" s="14" t="n"/>
      <c r="C694" s="14">
        <f>IF(B694="","",IFERROR(INDEX(Ürünler!$B$5:$B$504,MATCH(B694,Ürünler!$A$5:$A$504,0)),"kod bulunamadı"))</f>
        <v/>
      </c>
      <c r="D694" s="14" t="n"/>
      <c r="E694" s="14" t="n"/>
      <c r="F694" s="15" t="n"/>
      <c r="G694" s="14" t="n"/>
      <c r="H694" s="14" t="n"/>
    </row>
    <row r="695">
      <c r="A695" s="18" t="n"/>
      <c r="B695" s="14" t="n"/>
      <c r="C695" s="14">
        <f>IF(B695="","",IFERROR(INDEX(Ürünler!$B$5:$B$504,MATCH(B695,Ürünler!$A$5:$A$504,0)),"kod bulunamadı"))</f>
        <v/>
      </c>
      <c r="D695" s="14" t="n"/>
      <c r="E695" s="14" t="n"/>
      <c r="F695" s="15" t="n"/>
      <c r="G695" s="14" t="n"/>
      <c r="H695" s="14" t="n"/>
    </row>
    <row r="696">
      <c r="A696" s="18" t="n"/>
      <c r="B696" s="14" t="n"/>
      <c r="C696" s="14">
        <f>IF(B696="","",IFERROR(INDEX(Ürünler!$B$5:$B$504,MATCH(B696,Ürünler!$A$5:$A$504,0)),"kod bulunamadı"))</f>
        <v/>
      </c>
      <c r="D696" s="14" t="n"/>
      <c r="E696" s="14" t="n"/>
      <c r="F696" s="15" t="n"/>
      <c r="G696" s="14" t="n"/>
      <c r="H696" s="14" t="n"/>
    </row>
    <row r="697">
      <c r="A697" s="18" t="n"/>
      <c r="B697" s="14" t="n"/>
      <c r="C697" s="14">
        <f>IF(B697="","",IFERROR(INDEX(Ürünler!$B$5:$B$504,MATCH(B697,Ürünler!$A$5:$A$504,0)),"kod bulunamadı"))</f>
        <v/>
      </c>
      <c r="D697" s="14" t="n"/>
      <c r="E697" s="14" t="n"/>
      <c r="F697" s="15" t="n"/>
      <c r="G697" s="14" t="n"/>
      <c r="H697" s="14" t="n"/>
    </row>
    <row r="698">
      <c r="A698" s="18" t="n"/>
      <c r="B698" s="14" t="n"/>
      <c r="C698" s="14">
        <f>IF(B698="","",IFERROR(INDEX(Ürünler!$B$5:$B$504,MATCH(B698,Ürünler!$A$5:$A$504,0)),"kod bulunamadı"))</f>
        <v/>
      </c>
      <c r="D698" s="14" t="n"/>
      <c r="E698" s="14" t="n"/>
      <c r="F698" s="15" t="n"/>
      <c r="G698" s="14" t="n"/>
      <c r="H698" s="14" t="n"/>
    </row>
    <row r="699">
      <c r="A699" s="18" t="n"/>
      <c r="B699" s="14" t="n"/>
      <c r="C699" s="14">
        <f>IF(B699="","",IFERROR(INDEX(Ürünler!$B$5:$B$504,MATCH(B699,Ürünler!$A$5:$A$504,0)),"kod bulunamadı"))</f>
        <v/>
      </c>
      <c r="D699" s="14" t="n"/>
      <c r="E699" s="14" t="n"/>
      <c r="F699" s="15" t="n"/>
      <c r="G699" s="14" t="n"/>
      <c r="H699" s="14" t="n"/>
    </row>
    <row r="700">
      <c r="A700" s="18" t="n"/>
      <c r="B700" s="14" t="n"/>
      <c r="C700" s="14">
        <f>IF(B700="","",IFERROR(INDEX(Ürünler!$B$5:$B$504,MATCH(B700,Ürünler!$A$5:$A$504,0)),"kod bulunamadı"))</f>
        <v/>
      </c>
      <c r="D700" s="14" t="n"/>
      <c r="E700" s="14" t="n"/>
      <c r="F700" s="15" t="n"/>
      <c r="G700" s="14" t="n"/>
      <c r="H700" s="14" t="n"/>
    </row>
    <row r="701">
      <c r="A701" s="18" t="n"/>
      <c r="B701" s="14" t="n"/>
      <c r="C701" s="14">
        <f>IF(B701="","",IFERROR(INDEX(Ürünler!$B$5:$B$504,MATCH(B701,Ürünler!$A$5:$A$504,0)),"kod bulunamadı"))</f>
        <v/>
      </c>
      <c r="D701" s="14" t="n"/>
      <c r="E701" s="14" t="n"/>
      <c r="F701" s="15" t="n"/>
      <c r="G701" s="14" t="n"/>
      <c r="H701" s="14" t="n"/>
    </row>
    <row r="702">
      <c r="A702" s="18" t="n"/>
      <c r="B702" s="14" t="n"/>
      <c r="C702" s="14">
        <f>IF(B702="","",IFERROR(INDEX(Ürünler!$B$5:$B$504,MATCH(B702,Ürünler!$A$5:$A$504,0)),"kod bulunamadı"))</f>
        <v/>
      </c>
      <c r="D702" s="14" t="n"/>
      <c r="E702" s="14" t="n"/>
      <c r="F702" s="15" t="n"/>
      <c r="G702" s="14" t="n"/>
      <c r="H702" s="14" t="n"/>
    </row>
    <row r="703">
      <c r="A703" s="18" t="n"/>
      <c r="B703" s="14" t="n"/>
      <c r="C703" s="14">
        <f>IF(B703="","",IFERROR(INDEX(Ürünler!$B$5:$B$504,MATCH(B703,Ürünler!$A$5:$A$504,0)),"kod bulunamadı"))</f>
        <v/>
      </c>
      <c r="D703" s="14" t="n"/>
      <c r="E703" s="14" t="n"/>
      <c r="F703" s="15" t="n"/>
      <c r="G703" s="14" t="n"/>
      <c r="H703" s="14" t="n"/>
    </row>
    <row r="704">
      <c r="A704" s="18" t="n"/>
      <c r="B704" s="14" t="n"/>
      <c r="C704" s="14">
        <f>IF(B704="","",IFERROR(INDEX(Ürünler!$B$5:$B$504,MATCH(B704,Ürünler!$A$5:$A$504,0)),"kod bulunamadı"))</f>
        <v/>
      </c>
      <c r="D704" s="14" t="n"/>
      <c r="E704" s="14" t="n"/>
      <c r="F704" s="15" t="n"/>
      <c r="G704" s="14" t="n"/>
      <c r="H704" s="14" t="n"/>
    </row>
    <row r="705">
      <c r="A705" s="18" t="n"/>
      <c r="B705" s="14" t="n"/>
      <c r="C705" s="14">
        <f>IF(B705="","",IFERROR(INDEX(Ürünler!$B$5:$B$504,MATCH(B705,Ürünler!$A$5:$A$504,0)),"kod bulunamadı"))</f>
        <v/>
      </c>
      <c r="D705" s="14" t="n"/>
      <c r="E705" s="14" t="n"/>
      <c r="F705" s="15" t="n"/>
      <c r="G705" s="14" t="n"/>
      <c r="H705" s="14" t="n"/>
    </row>
    <row r="706">
      <c r="A706" s="18" t="n"/>
      <c r="B706" s="14" t="n"/>
      <c r="C706" s="14">
        <f>IF(B706="","",IFERROR(INDEX(Ürünler!$B$5:$B$504,MATCH(B706,Ürünler!$A$5:$A$504,0)),"kod bulunamadı"))</f>
        <v/>
      </c>
      <c r="D706" s="14" t="n"/>
      <c r="E706" s="14" t="n"/>
      <c r="F706" s="15" t="n"/>
      <c r="G706" s="14" t="n"/>
      <c r="H706" s="14" t="n"/>
    </row>
    <row r="707">
      <c r="A707" s="18" t="n"/>
      <c r="B707" s="14" t="n"/>
      <c r="C707" s="14">
        <f>IF(B707="","",IFERROR(INDEX(Ürünler!$B$5:$B$504,MATCH(B707,Ürünler!$A$5:$A$504,0)),"kod bulunamadı"))</f>
        <v/>
      </c>
      <c r="D707" s="14" t="n"/>
      <c r="E707" s="14" t="n"/>
      <c r="F707" s="15" t="n"/>
      <c r="G707" s="14" t="n"/>
      <c r="H707" s="14" t="n"/>
    </row>
    <row r="708">
      <c r="A708" s="18" t="n"/>
      <c r="B708" s="14" t="n"/>
      <c r="C708" s="14">
        <f>IF(B708="","",IFERROR(INDEX(Ürünler!$B$5:$B$504,MATCH(B708,Ürünler!$A$5:$A$504,0)),"kod bulunamadı"))</f>
        <v/>
      </c>
      <c r="D708" s="14" t="n"/>
      <c r="E708" s="14" t="n"/>
      <c r="F708" s="15" t="n"/>
      <c r="G708" s="14" t="n"/>
      <c r="H708" s="14" t="n"/>
    </row>
    <row r="709">
      <c r="A709" s="18" t="n"/>
      <c r="B709" s="14" t="n"/>
      <c r="C709" s="14">
        <f>IF(B709="","",IFERROR(INDEX(Ürünler!$B$5:$B$504,MATCH(B709,Ürünler!$A$5:$A$504,0)),"kod bulunamadı"))</f>
        <v/>
      </c>
      <c r="D709" s="14" t="n"/>
      <c r="E709" s="14" t="n"/>
      <c r="F709" s="15" t="n"/>
      <c r="G709" s="14" t="n"/>
      <c r="H709" s="14" t="n"/>
    </row>
    <row r="710">
      <c r="A710" s="18" t="n"/>
      <c r="B710" s="14" t="n"/>
      <c r="C710" s="14">
        <f>IF(B710="","",IFERROR(INDEX(Ürünler!$B$5:$B$504,MATCH(B710,Ürünler!$A$5:$A$504,0)),"kod bulunamadı"))</f>
        <v/>
      </c>
      <c r="D710" s="14" t="n"/>
      <c r="E710" s="14" t="n"/>
      <c r="F710" s="15" t="n"/>
      <c r="G710" s="14" t="n"/>
      <c r="H710" s="14" t="n"/>
    </row>
    <row r="711">
      <c r="A711" s="18" t="n"/>
      <c r="B711" s="14" t="n"/>
      <c r="C711" s="14">
        <f>IF(B711="","",IFERROR(INDEX(Ürünler!$B$5:$B$504,MATCH(B711,Ürünler!$A$5:$A$504,0)),"kod bulunamadı"))</f>
        <v/>
      </c>
      <c r="D711" s="14" t="n"/>
      <c r="E711" s="14" t="n"/>
      <c r="F711" s="15" t="n"/>
      <c r="G711" s="14" t="n"/>
      <c r="H711" s="14" t="n"/>
    </row>
    <row r="712">
      <c r="A712" s="18" t="n"/>
      <c r="B712" s="14" t="n"/>
      <c r="C712" s="14">
        <f>IF(B712="","",IFERROR(INDEX(Ürünler!$B$5:$B$504,MATCH(B712,Ürünler!$A$5:$A$504,0)),"kod bulunamadı"))</f>
        <v/>
      </c>
      <c r="D712" s="14" t="n"/>
      <c r="E712" s="14" t="n"/>
      <c r="F712" s="15" t="n"/>
      <c r="G712" s="14" t="n"/>
      <c r="H712" s="14" t="n"/>
    </row>
    <row r="713">
      <c r="A713" s="18" t="n"/>
      <c r="B713" s="14" t="n"/>
      <c r="C713" s="14">
        <f>IF(B713="","",IFERROR(INDEX(Ürünler!$B$5:$B$504,MATCH(B713,Ürünler!$A$5:$A$504,0)),"kod bulunamadı"))</f>
        <v/>
      </c>
      <c r="D713" s="14" t="n"/>
      <c r="E713" s="14" t="n"/>
      <c r="F713" s="15" t="n"/>
      <c r="G713" s="14" t="n"/>
      <c r="H713" s="14" t="n"/>
    </row>
    <row r="714">
      <c r="A714" s="18" t="n"/>
      <c r="B714" s="14" t="n"/>
      <c r="C714" s="14">
        <f>IF(B714="","",IFERROR(INDEX(Ürünler!$B$5:$B$504,MATCH(B714,Ürünler!$A$5:$A$504,0)),"kod bulunamadı"))</f>
        <v/>
      </c>
      <c r="D714" s="14" t="n"/>
      <c r="E714" s="14" t="n"/>
      <c r="F714" s="15" t="n"/>
      <c r="G714" s="14" t="n"/>
      <c r="H714" s="14" t="n"/>
    </row>
    <row r="715">
      <c r="A715" s="18" t="n"/>
      <c r="B715" s="14" t="n"/>
      <c r="C715" s="14">
        <f>IF(B715="","",IFERROR(INDEX(Ürünler!$B$5:$B$504,MATCH(B715,Ürünler!$A$5:$A$504,0)),"kod bulunamadı"))</f>
        <v/>
      </c>
      <c r="D715" s="14" t="n"/>
      <c r="E715" s="14" t="n"/>
      <c r="F715" s="15" t="n"/>
      <c r="G715" s="14" t="n"/>
      <c r="H715" s="14" t="n"/>
    </row>
    <row r="716">
      <c r="A716" s="18" t="n"/>
      <c r="B716" s="14" t="n"/>
      <c r="C716" s="14">
        <f>IF(B716="","",IFERROR(INDEX(Ürünler!$B$5:$B$504,MATCH(B716,Ürünler!$A$5:$A$504,0)),"kod bulunamadı"))</f>
        <v/>
      </c>
      <c r="D716" s="14" t="n"/>
      <c r="E716" s="14" t="n"/>
      <c r="F716" s="15" t="n"/>
      <c r="G716" s="14" t="n"/>
      <c r="H716" s="14" t="n"/>
    </row>
    <row r="717">
      <c r="A717" s="18" t="n"/>
      <c r="B717" s="14" t="n"/>
      <c r="C717" s="14">
        <f>IF(B717="","",IFERROR(INDEX(Ürünler!$B$5:$B$504,MATCH(B717,Ürünler!$A$5:$A$504,0)),"kod bulunamadı"))</f>
        <v/>
      </c>
      <c r="D717" s="14" t="n"/>
      <c r="E717" s="14" t="n"/>
      <c r="F717" s="15" t="n"/>
      <c r="G717" s="14" t="n"/>
      <c r="H717" s="14" t="n"/>
    </row>
    <row r="718">
      <c r="A718" s="18" t="n"/>
      <c r="B718" s="14" t="n"/>
      <c r="C718" s="14">
        <f>IF(B718="","",IFERROR(INDEX(Ürünler!$B$5:$B$504,MATCH(B718,Ürünler!$A$5:$A$504,0)),"kod bulunamadı"))</f>
        <v/>
      </c>
      <c r="D718" s="14" t="n"/>
      <c r="E718" s="14" t="n"/>
      <c r="F718" s="15" t="n"/>
      <c r="G718" s="14" t="n"/>
      <c r="H718" s="14" t="n"/>
    </row>
    <row r="719">
      <c r="A719" s="18" t="n"/>
      <c r="B719" s="14" t="n"/>
      <c r="C719" s="14">
        <f>IF(B719="","",IFERROR(INDEX(Ürünler!$B$5:$B$504,MATCH(B719,Ürünler!$A$5:$A$504,0)),"kod bulunamadı"))</f>
        <v/>
      </c>
      <c r="D719" s="14" t="n"/>
      <c r="E719" s="14" t="n"/>
      <c r="F719" s="15" t="n"/>
      <c r="G719" s="14" t="n"/>
      <c r="H719" s="14" t="n"/>
    </row>
    <row r="720">
      <c r="A720" s="18" t="n"/>
      <c r="B720" s="14" t="n"/>
      <c r="C720" s="14">
        <f>IF(B720="","",IFERROR(INDEX(Ürünler!$B$5:$B$504,MATCH(B720,Ürünler!$A$5:$A$504,0)),"kod bulunamadı"))</f>
        <v/>
      </c>
      <c r="D720" s="14" t="n"/>
      <c r="E720" s="14" t="n"/>
      <c r="F720" s="15" t="n"/>
      <c r="G720" s="14" t="n"/>
      <c r="H720" s="14" t="n"/>
    </row>
    <row r="721">
      <c r="A721" s="18" t="n"/>
      <c r="B721" s="14" t="n"/>
      <c r="C721" s="14">
        <f>IF(B721="","",IFERROR(INDEX(Ürünler!$B$5:$B$504,MATCH(B721,Ürünler!$A$5:$A$504,0)),"kod bulunamadı"))</f>
        <v/>
      </c>
      <c r="D721" s="14" t="n"/>
      <c r="E721" s="14" t="n"/>
      <c r="F721" s="15" t="n"/>
      <c r="G721" s="14" t="n"/>
      <c r="H721" s="14" t="n"/>
    </row>
    <row r="722">
      <c r="A722" s="18" t="n"/>
      <c r="B722" s="14" t="n"/>
      <c r="C722" s="14">
        <f>IF(B722="","",IFERROR(INDEX(Ürünler!$B$5:$B$504,MATCH(B722,Ürünler!$A$5:$A$504,0)),"kod bulunamadı"))</f>
        <v/>
      </c>
      <c r="D722" s="14" t="n"/>
      <c r="E722" s="14" t="n"/>
      <c r="F722" s="15" t="n"/>
      <c r="G722" s="14" t="n"/>
      <c r="H722" s="14" t="n"/>
    </row>
    <row r="723">
      <c r="A723" s="18" t="n"/>
      <c r="B723" s="14" t="n"/>
      <c r="C723" s="14">
        <f>IF(B723="","",IFERROR(INDEX(Ürünler!$B$5:$B$504,MATCH(B723,Ürünler!$A$5:$A$504,0)),"kod bulunamadı"))</f>
        <v/>
      </c>
      <c r="D723" s="14" t="n"/>
      <c r="E723" s="14" t="n"/>
      <c r="F723" s="15" t="n"/>
      <c r="G723" s="14" t="n"/>
      <c r="H723" s="14" t="n"/>
    </row>
    <row r="724">
      <c r="A724" s="18" t="n"/>
      <c r="B724" s="14" t="n"/>
      <c r="C724" s="14">
        <f>IF(B724="","",IFERROR(INDEX(Ürünler!$B$5:$B$504,MATCH(B724,Ürünler!$A$5:$A$504,0)),"kod bulunamadı"))</f>
        <v/>
      </c>
      <c r="D724" s="14" t="n"/>
      <c r="E724" s="14" t="n"/>
      <c r="F724" s="15" t="n"/>
      <c r="G724" s="14" t="n"/>
      <c r="H724" s="14" t="n"/>
    </row>
    <row r="725">
      <c r="A725" s="18" t="n"/>
      <c r="B725" s="14" t="n"/>
      <c r="C725" s="14">
        <f>IF(B725="","",IFERROR(INDEX(Ürünler!$B$5:$B$504,MATCH(B725,Ürünler!$A$5:$A$504,0)),"kod bulunamadı"))</f>
        <v/>
      </c>
      <c r="D725" s="14" t="n"/>
      <c r="E725" s="14" t="n"/>
      <c r="F725" s="15" t="n"/>
      <c r="G725" s="14" t="n"/>
      <c r="H725" s="14" t="n"/>
    </row>
    <row r="726">
      <c r="A726" s="18" t="n"/>
      <c r="B726" s="14" t="n"/>
      <c r="C726" s="14">
        <f>IF(B726="","",IFERROR(INDEX(Ürünler!$B$5:$B$504,MATCH(B726,Ürünler!$A$5:$A$504,0)),"kod bulunamadı"))</f>
        <v/>
      </c>
      <c r="D726" s="14" t="n"/>
      <c r="E726" s="14" t="n"/>
      <c r="F726" s="15" t="n"/>
      <c r="G726" s="14" t="n"/>
      <c r="H726" s="14" t="n"/>
    </row>
    <row r="727">
      <c r="A727" s="18" t="n"/>
      <c r="B727" s="14" t="n"/>
      <c r="C727" s="14">
        <f>IF(B727="","",IFERROR(INDEX(Ürünler!$B$5:$B$504,MATCH(B727,Ürünler!$A$5:$A$504,0)),"kod bulunamadı"))</f>
        <v/>
      </c>
      <c r="D727" s="14" t="n"/>
      <c r="E727" s="14" t="n"/>
      <c r="F727" s="15" t="n"/>
      <c r="G727" s="14" t="n"/>
      <c r="H727" s="14" t="n"/>
    </row>
    <row r="728">
      <c r="A728" s="18" t="n"/>
      <c r="B728" s="14" t="n"/>
      <c r="C728" s="14">
        <f>IF(B728="","",IFERROR(INDEX(Ürünler!$B$5:$B$504,MATCH(B728,Ürünler!$A$5:$A$504,0)),"kod bulunamadı"))</f>
        <v/>
      </c>
      <c r="D728" s="14" t="n"/>
      <c r="E728" s="14" t="n"/>
      <c r="F728" s="15" t="n"/>
      <c r="G728" s="14" t="n"/>
      <c r="H728" s="14" t="n"/>
    </row>
    <row r="729">
      <c r="A729" s="18" t="n"/>
      <c r="B729" s="14" t="n"/>
      <c r="C729" s="14">
        <f>IF(B729="","",IFERROR(INDEX(Ürünler!$B$5:$B$504,MATCH(B729,Ürünler!$A$5:$A$504,0)),"kod bulunamadı"))</f>
        <v/>
      </c>
      <c r="D729" s="14" t="n"/>
      <c r="E729" s="14" t="n"/>
      <c r="F729" s="15" t="n"/>
      <c r="G729" s="14" t="n"/>
      <c r="H729" s="14" t="n"/>
    </row>
    <row r="730">
      <c r="A730" s="18" t="n"/>
      <c r="B730" s="14" t="n"/>
      <c r="C730" s="14">
        <f>IF(B730="","",IFERROR(INDEX(Ürünler!$B$5:$B$504,MATCH(B730,Ürünler!$A$5:$A$504,0)),"kod bulunamadı"))</f>
        <v/>
      </c>
      <c r="D730" s="14" t="n"/>
      <c r="E730" s="14" t="n"/>
      <c r="F730" s="15" t="n"/>
      <c r="G730" s="14" t="n"/>
      <c r="H730" s="14" t="n"/>
    </row>
    <row r="731">
      <c r="A731" s="18" t="n"/>
      <c r="B731" s="14" t="n"/>
      <c r="C731" s="14">
        <f>IF(B731="","",IFERROR(INDEX(Ürünler!$B$5:$B$504,MATCH(B731,Ürünler!$A$5:$A$504,0)),"kod bulunamadı"))</f>
        <v/>
      </c>
      <c r="D731" s="14" t="n"/>
      <c r="E731" s="14" t="n"/>
      <c r="F731" s="15" t="n"/>
      <c r="G731" s="14" t="n"/>
      <c r="H731" s="14" t="n"/>
    </row>
    <row r="732">
      <c r="A732" s="18" t="n"/>
      <c r="B732" s="14" t="n"/>
      <c r="C732" s="14">
        <f>IF(B732="","",IFERROR(INDEX(Ürünler!$B$5:$B$504,MATCH(B732,Ürünler!$A$5:$A$504,0)),"kod bulunamadı"))</f>
        <v/>
      </c>
      <c r="D732" s="14" t="n"/>
      <c r="E732" s="14" t="n"/>
      <c r="F732" s="15" t="n"/>
      <c r="G732" s="14" t="n"/>
      <c r="H732" s="14" t="n"/>
    </row>
    <row r="733">
      <c r="A733" s="18" t="n"/>
      <c r="B733" s="14" t="n"/>
      <c r="C733" s="14">
        <f>IF(B733="","",IFERROR(INDEX(Ürünler!$B$5:$B$504,MATCH(B733,Ürünler!$A$5:$A$504,0)),"kod bulunamadı"))</f>
        <v/>
      </c>
      <c r="D733" s="14" t="n"/>
      <c r="E733" s="14" t="n"/>
      <c r="F733" s="15" t="n"/>
      <c r="G733" s="14" t="n"/>
      <c r="H733" s="14" t="n"/>
    </row>
    <row r="734">
      <c r="A734" s="18" t="n"/>
      <c r="B734" s="14" t="n"/>
      <c r="C734" s="14">
        <f>IF(B734="","",IFERROR(INDEX(Ürünler!$B$5:$B$504,MATCH(B734,Ürünler!$A$5:$A$504,0)),"kod bulunamadı"))</f>
        <v/>
      </c>
      <c r="D734" s="14" t="n"/>
      <c r="E734" s="14" t="n"/>
      <c r="F734" s="15" t="n"/>
      <c r="G734" s="14" t="n"/>
      <c r="H734" s="14" t="n"/>
    </row>
    <row r="735">
      <c r="A735" s="18" t="n"/>
      <c r="B735" s="14" t="n"/>
      <c r="C735" s="14">
        <f>IF(B735="","",IFERROR(INDEX(Ürünler!$B$5:$B$504,MATCH(B735,Ürünler!$A$5:$A$504,0)),"kod bulunamadı"))</f>
        <v/>
      </c>
      <c r="D735" s="14" t="n"/>
      <c r="E735" s="14" t="n"/>
      <c r="F735" s="15" t="n"/>
      <c r="G735" s="14" t="n"/>
      <c r="H735" s="14" t="n"/>
    </row>
    <row r="736">
      <c r="A736" s="18" t="n"/>
      <c r="B736" s="14" t="n"/>
      <c r="C736" s="14">
        <f>IF(B736="","",IFERROR(INDEX(Ürünler!$B$5:$B$504,MATCH(B736,Ürünler!$A$5:$A$504,0)),"kod bulunamadı"))</f>
        <v/>
      </c>
      <c r="D736" s="14" t="n"/>
      <c r="E736" s="14" t="n"/>
      <c r="F736" s="15" t="n"/>
      <c r="G736" s="14" t="n"/>
      <c r="H736" s="14" t="n"/>
    </row>
    <row r="737">
      <c r="A737" s="18" t="n"/>
      <c r="B737" s="14" t="n"/>
      <c r="C737" s="14">
        <f>IF(B737="","",IFERROR(INDEX(Ürünler!$B$5:$B$504,MATCH(B737,Ürünler!$A$5:$A$504,0)),"kod bulunamadı"))</f>
        <v/>
      </c>
      <c r="D737" s="14" t="n"/>
      <c r="E737" s="14" t="n"/>
      <c r="F737" s="15" t="n"/>
      <c r="G737" s="14" t="n"/>
      <c r="H737" s="14" t="n"/>
    </row>
    <row r="738">
      <c r="A738" s="18" t="n"/>
      <c r="B738" s="14" t="n"/>
      <c r="C738" s="14">
        <f>IF(B738="","",IFERROR(INDEX(Ürünler!$B$5:$B$504,MATCH(B738,Ürünler!$A$5:$A$504,0)),"kod bulunamadı"))</f>
        <v/>
      </c>
      <c r="D738" s="14" t="n"/>
      <c r="E738" s="14" t="n"/>
      <c r="F738" s="15" t="n"/>
      <c r="G738" s="14" t="n"/>
      <c r="H738" s="14" t="n"/>
    </row>
    <row r="739">
      <c r="A739" s="18" t="n"/>
      <c r="B739" s="14" t="n"/>
      <c r="C739" s="14">
        <f>IF(B739="","",IFERROR(INDEX(Ürünler!$B$5:$B$504,MATCH(B739,Ürünler!$A$5:$A$504,0)),"kod bulunamadı"))</f>
        <v/>
      </c>
      <c r="D739" s="14" t="n"/>
      <c r="E739" s="14" t="n"/>
      <c r="F739" s="15" t="n"/>
      <c r="G739" s="14" t="n"/>
      <c r="H739" s="14" t="n"/>
    </row>
    <row r="740">
      <c r="A740" s="18" t="n"/>
      <c r="B740" s="14" t="n"/>
      <c r="C740" s="14">
        <f>IF(B740="","",IFERROR(INDEX(Ürünler!$B$5:$B$504,MATCH(B740,Ürünler!$A$5:$A$504,0)),"kod bulunamadı"))</f>
        <v/>
      </c>
      <c r="D740" s="14" t="n"/>
      <c r="E740" s="14" t="n"/>
      <c r="F740" s="15" t="n"/>
      <c r="G740" s="14" t="n"/>
      <c r="H740" s="14" t="n"/>
    </row>
    <row r="741">
      <c r="A741" s="18" t="n"/>
      <c r="B741" s="14" t="n"/>
      <c r="C741" s="14">
        <f>IF(B741="","",IFERROR(INDEX(Ürünler!$B$5:$B$504,MATCH(B741,Ürünler!$A$5:$A$504,0)),"kod bulunamadı"))</f>
        <v/>
      </c>
      <c r="D741" s="14" t="n"/>
      <c r="E741" s="14" t="n"/>
      <c r="F741" s="15" t="n"/>
      <c r="G741" s="14" t="n"/>
      <c r="H741" s="14" t="n"/>
    </row>
    <row r="742">
      <c r="A742" s="18" t="n"/>
      <c r="B742" s="14" t="n"/>
      <c r="C742" s="14">
        <f>IF(B742="","",IFERROR(INDEX(Ürünler!$B$5:$B$504,MATCH(B742,Ürünler!$A$5:$A$504,0)),"kod bulunamadı"))</f>
        <v/>
      </c>
      <c r="D742" s="14" t="n"/>
      <c r="E742" s="14" t="n"/>
      <c r="F742" s="15" t="n"/>
      <c r="G742" s="14" t="n"/>
      <c r="H742" s="14" t="n"/>
    </row>
    <row r="743">
      <c r="A743" s="18" t="n"/>
      <c r="B743" s="14" t="n"/>
      <c r="C743" s="14">
        <f>IF(B743="","",IFERROR(INDEX(Ürünler!$B$5:$B$504,MATCH(B743,Ürünler!$A$5:$A$504,0)),"kod bulunamadı"))</f>
        <v/>
      </c>
      <c r="D743" s="14" t="n"/>
      <c r="E743" s="14" t="n"/>
      <c r="F743" s="15" t="n"/>
      <c r="G743" s="14" t="n"/>
      <c r="H743" s="14" t="n"/>
    </row>
    <row r="744">
      <c r="A744" s="18" t="n"/>
      <c r="B744" s="14" t="n"/>
      <c r="C744" s="14">
        <f>IF(B744="","",IFERROR(INDEX(Ürünler!$B$5:$B$504,MATCH(B744,Ürünler!$A$5:$A$504,0)),"kod bulunamadı"))</f>
        <v/>
      </c>
      <c r="D744" s="14" t="n"/>
      <c r="E744" s="14" t="n"/>
      <c r="F744" s="15" t="n"/>
      <c r="G744" s="14" t="n"/>
      <c r="H744" s="14" t="n"/>
    </row>
    <row r="745">
      <c r="A745" s="18" t="n"/>
      <c r="B745" s="14" t="n"/>
      <c r="C745" s="14">
        <f>IF(B745="","",IFERROR(INDEX(Ürünler!$B$5:$B$504,MATCH(B745,Ürünler!$A$5:$A$504,0)),"kod bulunamadı"))</f>
        <v/>
      </c>
      <c r="D745" s="14" t="n"/>
      <c r="E745" s="14" t="n"/>
      <c r="F745" s="15" t="n"/>
      <c r="G745" s="14" t="n"/>
      <c r="H745" s="14" t="n"/>
    </row>
    <row r="746">
      <c r="A746" s="18" t="n"/>
      <c r="B746" s="14" t="n"/>
      <c r="C746" s="14">
        <f>IF(B746="","",IFERROR(INDEX(Ürünler!$B$5:$B$504,MATCH(B746,Ürünler!$A$5:$A$504,0)),"kod bulunamadı"))</f>
        <v/>
      </c>
      <c r="D746" s="14" t="n"/>
      <c r="E746" s="14" t="n"/>
      <c r="F746" s="15" t="n"/>
      <c r="G746" s="14" t="n"/>
      <c r="H746" s="14" t="n"/>
    </row>
    <row r="747">
      <c r="A747" s="18" t="n"/>
      <c r="B747" s="14" t="n"/>
      <c r="C747" s="14">
        <f>IF(B747="","",IFERROR(INDEX(Ürünler!$B$5:$B$504,MATCH(B747,Ürünler!$A$5:$A$504,0)),"kod bulunamadı"))</f>
        <v/>
      </c>
      <c r="D747" s="14" t="n"/>
      <c r="E747" s="14" t="n"/>
      <c r="F747" s="15" t="n"/>
      <c r="G747" s="14" t="n"/>
      <c r="H747" s="14" t="n"/>
    </row>
    <row r="748">
      <c r="A748" s="18" t="n"/>
      <c r="B748" s="14" t="n"/>
      <c r="C748" s="14">
        <f>IF(B748="","",IFERROR(INDEX(Ürünler!$B$5:$B$504,MATCH(B748,Ürünler!$A$5:$A$504,0)),"kod bulunamadı"))</f>
        <v/>
      </c>
      <c r="D748" s="14" t="n"/>
      <c r="E748" s="14" t="n"/>
      <c r="F748" s="15" t="n"/>
      <c r="G748" s="14" t="n"/>
      <c r="H748" s="14" t="n"/>
    </row>
    <row r="749">
      <c r="A749" s="18" t="n"/>
      <c r="B749" s="14" t="n"/>
      <c r="C749" s="14">
        <f>IF(B749="","",IFERROR(INDEX(Ürünler!$B$5:$B$504,MATCH(B749,Ürünler!$A$5:$A$504,0)),"kod bulunamadı"))</f>
        <v/>
      </c>
      <c r="D749" s="14" t="n"/>
      <c r="E749" s="14" t="n"/>
      <c r="F749" s="15" t="n"/>
      <c r="G749" s="14" t="n"/>
      <c r="H749" s="14" t="n"/>
    </row>
    <row r="750">
      <c r="A750" s="18" t="n"/>
      <c r="B750" s="14" t="n"/>
      <c r="C750" s="14">
        <f>IF(B750="","",IFERROR(INDEX(Ürünler!$B$5:$B$504,MATCH(B750,Ürünler!$A$5:$A$504,0)),"kod bulunamadı"))</f>
        <v/>
      </c>
      <c r="D750" s="14" t="n"/>
      <c r="E750" s="14" t="n"/>
      <c r="F750" s="15" t="n"/>
      <c r="G750" s="14" t="n"/>
      <c r="H750" s="14" t="n"/>
    </row>
    <row r="751">
      <c r="A751" s="18" t="n"/>
      <c r="B751" s="14" t="n"/>
      <c r="C751" s="14">
        <f>IF(B751="","",IFERROR(INDEX(Ürünler!$B$5:$B$504,MATCH(B751,Ürünler!$A$5:$A$504,0)),"kod bulunamadı"))</f>
        <v/>
      </c>
      <c r="D751" s="14" t="n"/>
      <c r="E751" s="14" t="n"/>
      <c r="F751" s="15" t="n"/>
      <c r="G751" s="14" t="n"/>
      <c r="H751" s="14" t="n"/>
    </row>
    <row r="752">
      <c r="A752" s="18" t="n"/>
      <c r="B752" s="14" t="n"/>
      <c r="C752" s="14">
        <f>IF(B752="","",IFERROR(INDEX(Ürünler!$B$5:$B$504,MATCH(B752,Ürünler!$A$5:$A$504,0)),"kod bulunamadı"))</f>
        <v/>
      </c>
      <c r="D752" s="14" t="n"/>
      <c r="E752" s="14" t="n"/>
      <c r="F752" s="15" t="n"/>
      <c r="G752" s="14" t="n"/>
      <c r="H752" s="14" t="n"/>
    </row>
    <row r="753">
      <c r="A753" s="18" t="n"/>
      <c r="B753" s="14" t="n"/>
      <c r="C753" s="14">
        <f>IF(B753="","",IFERROR(INDEX(Ürünler!$B$5:$B$504,MATCH(B753,Ürünler!$A$5:$A$504,0)),"kod bulunamadı"))</f>
        <v/>
      </c>
      <c r="D753" s="14" t="n"/>
      <c r="E753" s="14" t="n"/>
      <c r="F753" s="15" t="n"/>
      <c r="G753" s="14" t="n"/>
      <c r="H753" s="14" t="n"/>
    </row>
    <row r="754">
      <c r="A754" s="18" t="n"/>
      <c r="B754" s="14" t="n"/>
      <c r="C754" s="14">
        <f>IF(B754="","",IFERROR(INDEX(Ürünler!$B$5:$B$504,MATCH(B754,Ürünler!$A$5:$A$504,0)),"kod bulunamadı"))</f>
        <v/>
      </c>
      <c r="D754" s="14" t="n"/>
      <c r="E754" s="14" t="n"/>
      <c r="F754" s="15" t="n"/>
      <c r="G754" s="14" t="n"/>
      <c r="H754" s="14" t="n"/>
    </row>
    <row r="755">
      <c r="A755" s="18" t="n"/>
      <c r="B755" s="14" t="n"/>
      <c r="C755" s="14">
        <f>IF(B755="","",IFERROR(INDEX(Ürünler!$B$5:$B$504,MATCH(B755,Ürünler!$A$5:$A$504,0)),"kod bulunamadı"))</f>
        <v/>
      </c>
      <c r="D755" s="14" t="n"/>
      <c r="E755" s="14" t="n"/>
      <c r="F755" s="15" t="n"/>
      <c r="G755" s="14" t="n"/>
      <c r="H755" s="14" t="n"/>
    </row>
    <row r="756">
      <c r="A756" s="18" t="n"/>
      <c r="B756" s="14" t="n"/>
      <c r="C756" s="14">
        <f>IF(B756="","",IFERROR(INDEX(Ürünler!$B$5:$B$504,MATCH(B756,Ürünler!$A$5:$A$504,0)),"kod bulunamadı"))</f>
        <v/>
      </c>
      <c r="D756" s="14" t="n"/>
      <c r="E756" s="14" t="n"/>
      <c r="F756" s="15" t="n"/>
      <c r="G756" s="14" t="n"/>
      <c r="H756" s="14" t="n"/>
    </row>
    <row r="757">
      <c r="A757" s="18" t="n"/>
      <c r="B757" s="14" t="n"/>
      <c r="C757" s="14">
        <f>IF(B757="","",IFERROR(INDEX(Ürünler!$B$5:$B$504,MATCH(B757,Ürünler!$A$5:$A$504,0)),"kod bulunamadı"))</f>
        <v/>
      </c>
      <c r="D757" s="14" t="n"/>
      <c r="E757" s="14" t="n"/>
      <c r="F757" s="15" t="n"/>
      <c r="G757" s="14" t="n"/>
      <c r="H757" s="14" t="n"/>
    </row>
    <row r="758">
      <c r="A758" s="18" t="n"/>
      <c r="B758" s="14" t="n"/>
      <c r="C758" s="14">
        <f>IF(B758="","",IFERROR(INDEX(Ürünler!$B$5:$B$504,MATCH(B758,Ürünler!$A$5:$A$504,0)),"kod bulunamadı"))</f>
        <v/>
      </c>
      <c r="D758" s="14" t="n"/>
      <c r="E758" s="14" t="n"/>
      <c r="F758" s="15" t="n"/>
      <c r="G758" s="14" t="n"/>
      <c r="H758" s="14" t="n"/>
    </row>
    <row r="759">
      <c r="A759" s="18" t="n"/>
      <c r="B759" s="14" t="n"/>
      <c r="C759" s="14">
        <f>IF(B759="","",IFERROR(INDEX(Ürünler!$B$5:$B$504,MATCH(B759,Ürünler!$A$5:$A$504,0)),"kod bulunamadı"))</f>
        <v/>
      </c>
      <c r="D759" s="14" t="n"/>
      <c r="E759" s="14" t="n"/>
      <c r="F759" s="15" t="n"/>
      <c r="G759" s="14" t="n"/>
      <c r="H759" s="14" t="n"/>
    </row>
    <row r="760">
      <c r="A760" s="18" t="n"/>
      <c r="B760" s="14" t="n"/>
      <c r="C760" s="14">
        <f>IF(B760="","",IFERROR(INDEX(Ürünler!$B$5:$B$504,MATCH(B760,Ürünler!$A$5:$A$504,0)),"kod bulunamadı"))</f>
        <v/>
      </c>
      <c r="D760" s="14" t="n"/>
      <c r="E760" s="14" t="n"/>
      <c r="F760" s="15" t="n"/>
      <c r="G760" s="14" t="n"/>
      <c r="H760" s="14" t="n"/>
    </row>
    <row r="761">
      <c r="A761" s="18" t="n"/>
      <c r="B761" s="14" t="n"/>
      <c r="C761" s="14">
        <f>IF(B761="","",IFERROR(INDEX(Ürünler!$B$5:$B$504,MATCH(B761,Ürünler!$A$5:$A$504,0)),"kod bulunamadı"))</f>
        <v/>
      </c>
      <c r="D761" s="14" t="n"/>
      <c r="E761" s="14" t="n"/>
      <c r="F761" s="15" t="n"/>
      <c r="G761" s="14" t="n"/>
      <c r="H761" s="14" t="n"/>
    </row>
    <row r="762">
      <c r="A762" s="18" t="n"/>
      <c r="B762" s="14" t="n"/>
      <c r="C762" s="14">
        <f>IF(B762="","",IFERROR(INDEX(Ürünler!$B$5:$B$504,MATCH(B762,Ürünler!$A$5:$A$504,0)),"kod bulunamadı"))</f>
        <v/>
      </c>
      <c r="D762" s="14" t="n"/>
      <c r="E762" s="14" t="n"/>
      <c r="F762" s="15" t="n"/>
      <c r="G762" s="14" t="n"/>
      <c r="H762" s="14" t="n"/>
    </row>
    <row r="763">
      <c r="A763" s="18" t="n"/>
      <c r="B763" s="14" t="n"/>
      <c r="C763" s="14">
        <f>IF(B763="","",IFERROR(INDEX(Ürünler!$B$5:$B$504,MATCH(B763,Ürünler!$A$5:$A$504,0)),"kod bulunamadı"))</f>
        <v/>
      </c>
      <c r="D763" s="14" t="n"/>
      <c r="E763" s="14" t="n"/>
      <c r="F763" s="15" t="n"/>
      <c r="G763" s="14" t="n"/>
      <c r="H763" s="14" t="n"/>
    </row>
    <row r="764">
      <c r="A764" s="18" t="n"/>
      <c r="B764" s="14" t="n"/>
      <c r="C764" s="14">
        <f>IF(B764="","",IFERROR(INDEX(Ürünler!$B$5:$B$504,MATCH(B764,Ürünler!$A$5:$A$504,0)),"kod bulunamadı"))</f>
        <v/>
      </c>
      <c r="D764" s="14" t="n"/>
      <c r="E764" s="14" t="n"/>
      <c r="F764" s="15" t="n"/>
      <c r="G764" s="14" t="n"/>
      <c r="H764" s="14" t="n"/>
    </row>
    <row r="765">
      <c r="A765" s="18" t="n"/>
      <c r="B765" s="14" t="n"/>
      <c r="C765" s="14">
        <f>IF(B765="","",IFERROR(INDEX(Ürünler!$B$5:$B$504,MATCH(B765,Ürünler!$A$5:$A$504,0)),"kod bulunamadı"))</f>
        <v/>
      </c>
      <c r="D765" s="14" t="n"/>
      <c r="E765" s="14" t="n"/>
      <c r="F765" s="15" t="n"/>
      <c r="G765" s="14" t="n"/>
      <c r="H765" s="14" t="n"/>
    </row>
    <row r="766">
      <c r="A766" s="18" t="n"/>
      <c r="B766" s="14" t="n"/>
      <c r="C766" s="14">
        <f>IF(B766="","",IFERROR(INDEX(Ürünler!$B$5:$B$504,MATCH(B766,Ürünler!$A$5:$A$504,0)),"kod bulunamadı"))</f>
        <v/>
      </c>
      <c r="D766" s="14" t="n"/>
      <c r="E766" s="14" t="n"/>
      <c r="F766" s="15" t="n"/>
      <c r="G766" s="14" t="n"/>
      <c r="H766" s="14" t="n"/>
    </row>
    <row r="767">
      <c r="A767" s="18" t="n"/>
      <c r="B767" s="14" t="n"/>
      <c r="C767" s="14">
        <f>IF(B767="","",IFERROR(INDEX(Ürünler!$B$5:$B$504,MATCH(B767,Ürünler!$A$5:$A$504,0)),"kod bulunamadı"))</f>
        <v/>
      </c>
      <c r="D767" s="14" t="n"/>
      <c r="E767" s="14" t="n"/>
      <c r="F767" s="15" t="n"/>
      <c r="G767" s="14" t="n"/>
      <c r="H767" s="14" t="n"/>
    </row>
    <row r="768">
      <c r="A768" s="18" t="n"/>
      <c r="B768" s="14" t="n"/>
      <c r="C768" s="14">
        <f>IF(B768="","",IFERROR(INDEX(Ürünler!$B$5:$B$504,MATCH(B768,Ürünler!$A$5:$A$504,0)),"kod bulunamadı"))</f>
        <v/>
      </c>
      <c r="D768" s="14" t="n"/>
      <c r="E768" s="14" t="n"/>
      <c r="F768" s="15" t="n"/>
      <c r="G768" s="14" t="n"/>
      <c r="H768" s="14" t="n"/>
    </row>
    <row r="769">
      <c r="A769" s="18" t="n"/>
      <c r="B769" s="14" t="n"/>
      <c r="C769" s="14">
        <f>IF(B769="","",IFERROR(INDEX(Ürünler!$B$5:$B$504,MATCH(B769,Ürünler!$A$5:$A$504,0)),"kod bulunamadı"))</f>
        <v/>
      </c>
      <c r="D769" s="14" t="n"/>
      <c r="E769" s="14" t="n"/>
      <c r="F769" s="15" t="n"/>
      <c r="G769" s="14" t="n"/>
      <c r="H769" s="14" t="n"/>
    </row>
    <row r="770">
      <c r="A770" s="18" t="n"/>
      <c r="B770" s="14" t="n"/>
      <c r="C770" s="14">
        <f>IF(B770="","",IFERROR(INDEX(Ürünler!$B$5:$B$504,MATCH(B770,Ürünler!$A$5:$A$504,0)),"kod bulunamadı"))</f>
        <v/>
      </c>
      <c r="D770" s="14" t="n"/>
      <c r="E770" s="14" t="n"/>
      <c r="F770" s="15" t="n"/>
      <c r="G770" s="14" t="n"/>
      <c r="H770" s="14" t="n"/>
    </row>
    <row r="771">
      <c r="A771" s="18" t="n"/>
      <c r="B771" s="14" t="n"/>
      <c r="C771" s="14">
        <f>IF(B771="","",IFERROR(INDEX(Ürünler!$B$5:$B$504,MATCH(B771,Ürünler!$A$5:$A$504,0)),"kod bulunamadı"))</f>
        <v/>
      </c>
      <c r="D771" s="14" t="n"/>
      <c r="E771" s="14" t="n"/>
      <c r="F771" s="15" t="n"/>
      <c r="G771" s="14" t="n"/>
      <c r="H771" s="14" t="n"/>
    </row>
    <row r="772">
      <c r="A772" s="18" t="n"/>
      <c r="B772" s="14" t="n"/>
      <c r="C772" s="14">
        <f>IF(B772="","",IFERROR(INDEX(Ürünler!$B$5:$B$504,MATCH(B772,Ürünler!$A$5:$A$504,0)),"kod bulunamadı"))</f>
        <v/>
      </c>
      <c r="D772" s="14" t="n"/>
      <c r="E772" s="14" t="n"/>
      <c r="F772" s="15" t="n"/>
      <c r="G772" s="14" t="n"/>
      <c r="H772" s="14" t="n"/>
    </row>
    <row r="773">
      <c r="A773" s="18" t="n"/>
      <c r="B773" s="14" t="n"/>
      <c r="C773" s="14">
        <f>IF(B773="","",IFERROR(INDEX(Ürünler!$B$5:$B$504,MATCH(B773,Ürünler!$A$5:$A$504,0)),"kod bulunamadı"))</f>
        <v/>
      </c>
      <c r="D773" s="14" t="n"/>
      <c r="E773" s="14" t="n"/>
      <c r="F773" s="15" t="n"/>
      <c r="G773" s="14" t="n"/>
      <c r="H773" s="14" t="n"/>
    </row>
    <row r="774">
      <c r="A774" s="18" t="n"/>
      <c r="B774" s="14" t="n"/>
      <c r="C774" s="14">
        <f>IF(B774="","",IFERROR(INDEX(Ürünler!$B$5:$B$504,MATCH(B774,Ürünler!$A$5:$A$504,0)),"kod bulunamadı"))</f>
        <v/>
      </c>
      <c r="D774" s="14" t="n"/>
      <c r="E774" s="14" t="n"/>
      <c r="F774" s="15" t="n"/>
      <c r="G774" s="14" t="n"/>
      <c r="H774" s="14" t="n"/>
    </row>
    <row r="775">
      <c r="A775" s="18" t="n"/>
      <c r="B775" s="14" t="n"/>
      <c r="C775" s="14">
        <f>IF(B775="","",IFERROR(INDEX(Ürünler!$B$5:$B$504,MATCH(B775,Ürünler!$A$5:$A$504,0)),"kod bulunamadı"))</f>
        <v/>
      </c>
      <c r="D775" s="14" t="n"/>
      <c r="E775" s="14" t="n"/>
      <c r="F775" s="15" t="n"/>
      <c r="G775" s="14" t="n"/>
      <c r="H775" s="14" t="n"/>
    </row>
    <row r="776">
      <c r="A776" s="18" t="n"/>
      <c r="B776" s="14" t="n"/>
      <c r="C776" s="14">
        <f>IF(B776="","",IFERROR(INDEX(Ürünler!$B$5:$B$504,MATCH(B776,Ürünler!$A$5:$A$504,0)),"kod bulunamadı"))</f>
        <v/>
      </c>
      <c r="D776" s="14" t="n"/>
      <c r="E776" s="14" t="n"/>
      <c r="F776" s="15" t="n"/>
      <c r="G776" s="14" t="n"/>
      <c r="H776" s="14" t="n"/>
    </row>
    <row r="777">
      <c r="A777" s="18" t="n"/>
      <c r="B777" s="14" t="n"/>
      <c r="C777" s="14">
        <f>IF(B777="","",IFERROR(INDEX(Ürünler!$B$5:$B$504,MATCH(B777,Ürünler!$A$5:$A$504,0)),"kod bulunamadı"))</f>
        <v/>
      </c>
      <c r="D777" s="14" t="n"/>
      <c r="E777" s="14" t="n"/>
      <c r="F777" s="15" t="n"/>
      <c r="G777" s="14" t="n"/>
      <c r="H777" s="14" t="n"/>
    </row>
    <row r="778">
      <c r="A778" s="18" t="n"/>
      <c r="B778" s="14" t="n"/>
      <c r="C778" s="14">
        <f>IF(B778="","",IFERROR(INDEX(Ürünler!$B$5:$B$504,MATCH(B778,Ürünler!$A$5:$A$504,0)),"kod bulunamadı"))</f>
        <v/>
      </c>
      <c r="D778" s="14" t="n"/>
      <c r="E778" s="14" t="n"/>
      <c r="F778" s="15" t="n"/>
      <c r="G778" s="14" t="n"/>
      <c r="H778" s="14" t="n"/>
    </row>
    <row r="779">
      <c r="A779" s="18" t="n"/>
      <c r="B779" s="14" t="n"/>
      <c r="C779" s="14">
        <f>IF(B779="","",IFERROR(INDEX(Ürünler!$B$5:$B$504,MATCH(B779,Ürünler!$A$5:$A$504,0)),"kod bulunamadı"))</f>
        <v/>
      </c>
      <c r="D779" s="14" t="n"/>
      <c r="E779" s="14" t="n"/>
      <c r="F779" s="15" t="n"/>
      <c r="G779" s="14" t="n"/>
      <c r="H779" s="14" t="n"/>
    </row>
    <row r="780">
      <c r="A780" s="18" t="n"/>
      <c r="B780" s="14" t="n"/>
      <c r="C780" s="14">
        <f>IF(B780="","",IFERROR(INDEX(Ürünler!$B$5:$B$504,MATCH(B780,Ürünler!$A$5:$A$504,0)),"kod bulunamadı"))</f>
        <v/>
      </c>
      <c r="D780" s="14" t="n"/>
      <c r="E780" s="14" t="n"/>
      <c r="F780" s="15" t="n"/>
      <c r="G780" s="14" t="n"/>
      <c r="H780" s="14" t="n"/>
    </row>
    <row r="781">
      <c r="A781" s="18" t="n"/>
      <c r="B781" s="14" t="n"/>
      <c r="C781" s="14">
        <f>IF(B781="","",IFERROR(INDEX(Ürünler!$B$5:$B$504,MATCH(B781,Ürünler!$A$5:$A$504,0)),"kod bulunamadı"))</f>
        <v/>
      </c>
      <c r="D781" s="14" t="n"/>
      <c r="E781" s="14" t="n"/>
      <c r="F781" s="15" t="n"/>
      <c r="G781" s="14" t="n"/>
      <c r="H781" s="14" t="n"/>
    </row>
    <row r="782">
      <c r="A782" s="18" t="n"/>
      <c r="B782" s="14" t="n"/>
      <c r="C782" s="14">
        <f>IF(B782="","",IFERROR(INDEX(Ürünler!$B$5:$B$504,MATCH(B782,Ürünler!$A$5:$A$504,0)),"kod bulunamadı"))</f>
        <v/>
      </c>
      <c r="D782" s="14" t="n"/>
      <c r="E782" s="14" t="n"/>
      <c r="F782" s="15" t="n"/>
      <c r="G782" s="14" t="n"/>
      <c r="H782" s="14" t="n"/>
    </row>
    <row r="783">
      <c r="A783" s="18" t="n"/>
      <c r="B783" s="14" t="n"/>
      <c r="C783" s="14">
        <f>IF(B783="","",IFERROR(INDEX(Ürünler!$B$5:$B$504,MATCH(B783,Ürünler!$A$5:$A$504,0)),"kod bulunamadı"))</f>
        <v/>
      </c>
      <c r="D783" s="14" t="n"/>
      <c r="E783" s="14" t="n"/>
      <c r="F783" s="15" t="n"/>
      <c r="G783" s="14" t="n"/>
      <c r="H783" s="14" t="n"/>
    </row>
    <row r="784">
      <c r="A784" s="18" t="n"/>
      <c r="B784" s="14" t="n"/>
      <c r="C784" s="14">
        <f>IF(B784="","",IFERROR(INDEX(Ürünler!$B$5:$B$504,MATCH(B784,Ürünler!$A$5:$A$504,0)),"kod bulunamadı"))</f>
        <v/>
      </c>
      <c r="D784" s="14" t="n"/>
      <c r="E784" s="14" t="n"/>
      <c r="F784" s="15" t="n"/>
      <c r="G784" s="14" t="n"/>
      <c r="H784" s="14" t="n"/>
    </row>
    <row r="785">
      <c r="A785" s="18" t="n"/>
      <c r="B785" s="14" t="n"/>
      <c r="C785" s="14">
        <f>IF(B785="","",IFERROR(INDEX(Ürünler!$B$5:$B$504,MATCH(B785,Ürünler!$A$5:$A$504,0)),"kod bulunamadı"))</f>
        <v/>
      </c>
      <c r="D785" s="14" t="n"/>
      <c r="E785" s="14" t="n"/>
      <c r="F785" s="15" t="n"/>
      <c r="G785" s="14" t="n"/>
      <c r="H785" s="14" t="n"/>
    </row>
    <row r="786">
      <c r="A786" s="18" t="n"/>
      <c r="B786" s="14" t="n"/>
      <c r="C786" s="14">
        <f>IF(B786="","",IFERROR(INDEX(Ürünler!$B$5:$B$504,MATCH(B786,Ürünler!$A$5:$A$504,0)),"kod bulunamadı"))</f>
        <v/>
      </c>
      <c r="D786" s="14" t="n"/>
      <c r="E786" s="14" t="n"/>
      <c r="F786" s="15" t="n"/>
      <c r="G786" s="14" t="n"/>
      <c r="H786" s="14" t="n"/>
    </row>
    <row r="787">
      <c r="A787" s="18" t="n"/>
      <c r="B787" s="14" t="n"/>
      <c r="C787" s="14">
        <f>IF(B787="","",IFERROR(INDEX(Ürünler!$B$5:$B$504,MATCH(B787,Ürünler!$A$5:$A$504,0)),"kod bulunamadı"))</f>
        <v/>
      </c>
      <c r="D787" s="14" t="n"/>
      <c r="E787" s="14" t="n"/>
      <c r="F787" s="15" t="n"/>
      <c r="G787" s="14" t="n"/>
      <c r="H787" s="14" t="n"/>
    </row>
    <row r="788">
      <c r="A788" s="18" t="n"/>
      <c r="B788" s="14" t="n"/>
      <c r="C788" s="14">
        <f>IF(B788="","",IFERROR(INDEX(Ürünler!$B$5:$B$504,MATCH(B788,Ürünler!$A$5:$A$504,0)),"kod bulunamadı"))</f>
        <v/>
      </c>
      <c r="D788" s="14" t="n"/>
      <c r="E788" s="14" t="n"/>
      <c r="F788" s="15" t="n"/>
      <c r="G788" s="14" t="n"/>
      <c r="H788" s="14" t="n"/>
    </row>
    <row r="789">
      <c r="A789" s="18" t="n"/>
      <c r="B789" s="14" t="n"/>
      <c r="C789" s="14">
        <f>IF(B789="","",IFERROR(INDEX(Ürünler!$B$5:$B$504,MATCH(B789,Ürünler!$A$5:$A$504,0)),"kod bulunamadı"))</f>
        <v/>
      </c>
      <c r="D789" s="14" t="n"/>
      <c r="E789" s="14" t="n"/>
      <c r="F789" s="15" t="n"/>
      <c r="G789" s="14" t="n"/>
      <c r="H789" s="14" t="n"/>
    </row>
    <row r="790">
      <c r="A790" s="18" t="n"/>
      <c r="B790" s="14" t="n"/>
      <c r="C790" s="14">
        <f>IF(B790="","",IFERROR(INDEX(Ürünler!$B$5:$B$504,MATCH(B790,Ürünler!$A$5:$A$504,0)),"kod bulunamadı"))</f>
        <v/>
      </c>
      <c r="D790" s="14" t="n"/>
      <c r="E790" s="14" t="n"/>
      <c r="F790" s="15" t="n"/>
      <c r="G790" s="14" t="n"/>
      <c r="H790" s="14" t="n"/>
    </row>
    <row r="791">
      <c r="A791" s="18" t="n"/>
      <c r="B791" s="14" t="n"/>
      <c r="C791" s="14">
        <f>IF(B791="","",IFERROR(INDEX(Ürünler!$B$5:$B$504,MATCH(B791,Ürünler!$A$5:$A$504,0)),"kod bulunamadı"))</f>
        <v/>
      </c>
      <c r="D791" s="14" t="n"/>
      <c r="E791" s="14" t="n"/>
      <c r="F791" s="15" t="n"/>
      <c r="G791" s="14" t="n"/>
      <c r="H791" s="14" t="n"/>
    </row>
    <row r="792">
      <c r="A792" s="18" t="n"/>
      <c r="B792" s="14" t="n"/>
      <c r="C792" s="14">
        <f>IF(B792="","",IFERROR(INDEX(Ürünler!$B$5:$B$504,MATCH(B792,Ürünler!$A$5:$A$504,0)),"kod bulunamadı"))</f>
        <v/>
      </c>
      <c r="D792" s="14" t="n"/>
      <c r="E792" s="14" t="n"/>
      <c r="F792" s="15" t="n"/>
      <c r="G792" s="14" t="n"/>
      <c r="H792" s="14" t="n"/>
    </row>
    <row r="793">
      <c r="A793" s="18" t="n"/>
      <c r="B793" s="14" t="n"/>
      <c r="C793" s="14">
        <f>IF(B793="","",IFERROR(INDEX(Ürünler!$B$5:$B$504,MATCH(B793,Ürünler!$A$5:$A$504,0)),"kod bulunamadı"))</f>
        <v/>
      </c>
      <c r="D793" s="14" t="n"/>
      <c r="E793" s="14" t="n"/>
      <c r="F793" s="15" t="n"/>
      <c r="G793" s="14" t="n"/>
      <c r="H793" s="14" t="n"/>
    </row>
    <row r="794">
      <c r="A794" s="18" t="n"/>
      <c r="B794" s="14" t="n"/>
      <c r="C794" s="14">
        <f>IF(B794="","",IFERROR(INDEX(Ürünler!$B$5:$B$504,MATCH(B794,Ürünler!$A$5:$A$504,0)),"kod bulunamadı"))</f>
        <v/>
      </c>
      <c r="D794" s="14" t="n"/>
      <c r="E794" s="14" t="n"/>
      <c r="F794" s="15" t="n"/>
      <c r="G794" s="14" t="n"/>
      <c r="H794" s="14" t="n"/>
    </row>
    <row r="795">
      <c r="A795" s="18" t="n"/>
      <c r="B795" s="14" t="n"/>
      <c r="C795" s="14">
        <f>IF(B795="","",IFERROR(INDEX(Ürünler!$B$5:$B$504,MATCH(B795,Ürünler!$A$5:$A$504,0)),"kod bulunamadı"))</f>
        <v/>
      </c>
      <c r="D795" s="14" t="n"/>
      <c r="E795" s="14" t="n"/>
      <c r="F795" s="15" t="n"/>
      <c r="G795" s="14" t="n"/>
      <c r="H795" s="14" t="n"/>
    </row>
    <row r="796">
      <c r="A796" s="18" t="n"/>
      <c r="B796" s="14" t="n"/>
      <c r="C796" s="14">
        <f>IF(B796="","",IFERROR(INDEX(Ürünler!$B$5:$B$504,MATCH(B796,Ürünler!$A$5:$A$504,0)),"kod bulunamadı"))</f>
        <v/>
      </c>
      <c r="D796" s="14" t="n"/>
      <c r="E796" s="14" t="n"/>
      <c r="F796" s="15" t="n"/>
      <c r="G796" s="14" t="n"/>
      <c r="H796" s="14" t="n"/>
    </row>
    <row r="797">
      <c r="A797" s="18" t="n"/>
      <c r="B797" s="14" t="n"/>
      <c r="C797" s="14">
        <f>IF(B797="","",IFERROR(INDEX(Ürünler!$B$5:$B$504,MATCH(B797,Ürünler!$A$5:$A$504,0)),"kod bulunamadı"))</f>
        <v/>
      </c>
      <c r="D797" s="14" t="n"/>
      <c r="E797" s="14" t="n"/>
      <c r="F797" s="15" t="n"/>
      <c r="G797" s="14" t="n"/>
      <c r="H797" s="14" t="n"/>
    </row>
    <row r="798">
      <c r="A798" s="18" t="n"/>
      <c r="B798" s="14" t="n"/>
      <c r="C798" s="14">
        <f>IF(B798="","",IFERROR(INDEX(Ürünler!$B$5:$B$504,MATCH(B798,Ürünler!$A$5:$A$504,0)),"kod bulunamadı"))</f>
        <v/>
      </c>
      <c r="D798" s="14" t="n"/>
      <c r="E798" s="14" t="n"/>
      <c r="F798" s="15" t="n"/>
      <c r="G798" s="14" t="n"/>
      <c r="H798" s="14" t="n"/>
    </row>
    <row r="799">
      <c r="A799" s="18" t="n"/>
      <c r="B799" s="14" t="n"/>
      <c r="C799" s="14">
        <f>IF(B799="","",IFERROR(INDEX(Ürünler!$B$5:$B$504,MATCH(B799,Ürünler!$A$5:$A$504,0)),"kod bulunamadı"))</f>
        <v/>
      </c>
      <c r="D799" s="14" t="n"/>
      <c r="E799" s="14" t="n"/>
      <c r="F799" s="15" t="n"/>
      <c r="G799" s="14" t="n"/>
      <c r="H799" s="14" t="n"/>
    </row>
    <row r="800">
      <c r="A800" s="18" t="n"/>
      <c r="B800" s="14" t="n"/>
      <c r="C800" s="14">
        <f>IF(B800="","",IFERROR(INDEX(Ürünler!$B$5:$B$504,MATCH(B800,Ürünler!$A$5:$A$504,0)),"kod bulunamadı"))</f>
        <v/>
      </c>
      <c r="D800" s="14" t="n"/>
      <c r="E800" s="14" t="n"/>
      <c r="F800" s="15" t="n"/>
      <c r="G800" s="14" t="n"/>
      <c r="H800" s="14" t="n"/>
    </row>
    <row r="801">
      <c r="A801" s="18" t="n"/>
      <c r="B801" s="14" t="n"/>
      <c r="C801" s="14">
        <f>IF(B801="","",IFERROR(INDEX(Ürünler!$B$5:$B$504,MATCH(B801,Ürünler!$A$5:$A$504,0)),"kod bulunamadı"))</f>
        <v/>
      </c>
      <c r="D801" s="14" t="n"/>
      <c r="E801" s="14" t="n"/>
      <c r="F801" s="15" t="n"/>
      <c r="G801" s="14" t="n"/>
      <c r="H801" s="14" t="n"/>
    </row>
    <row r="802">
      <c r="A802" s="18" t="n"/>
      <c r="B802" s="14" t="n"/>
      <c r="C802" s="14">
        <f>IF(B802="","",IFERROR(INDEX(Ürünler!$B$5:$B$504,MATCH(B802,Ürünler!$A$5:$A$504,0)),"kod bulunamadı"))</f>
        <v/>
      </c>
      <c r="D802" s="14" t="n"/>
      <c r="E802" s="14" t="n"/>
      <c r="F802" s="15" t="n"/>
      <c r="G802" s="14" t="n"/>
      <c r="H802" s="14" t="n"/>
    </row>
    <row r="803">
      <c r="A803" s="18" t="n"/>
      <c r="B803" s="14" t="n"/>
      <c r="C803" s="14">
        <f>IF(B803="","",IFERROR(INDEX(Ürünler!$B$5:$B$504,MATCH(B803,Ürünler!$A$5:$A$504,0)),"kod bulunamadı"))</f>
        <v/>
      </c>
      <c r="D803" s="14" t="n"/>
      <c r="E803" s="14" t="n"/>
      <c r="F803" s="15" t="n"/>
      <c r="G803" s="14" t="n"/>
      <c r="H803" s="14" t="n"/>
    </row>
    <row r="804">
      <c r="A804" s="18" t="n"/>
      <c r="B804" s="14" t="n"/>
      <c r="C804" s="14">
        <f>IF(B804="","",IFERROR(INDEX(Ürünler!$B$5:$B$504,MATCH(B804,Ürünler!$A$5:$A$504,0)),"kod bulunamadı"))</f>
        <v/>
      </c>
      <c r="D804" s="14" t="n"/>
      <c r="E804" s="14" t="n"/>
      <c r="F804" s="15" t="n"/>
      <c r="G804" s="14" t="n"/>
      <c r="H804" s="14" t="n"/>
    </row>
    <row r="805">
      <c r="A805" s="18" t="n"/>
      <c r="B805" s="14" t="n"/>
      <c r="C805" s="14">
        <f>IF(B805="","",IFERROR(INDEX(Ürünler!$B$5:$B$504,MATCH(B805,Ürünler!$A$5:$A$504,0)),"kod bulunamadı"))</f>
        <v/>
      </c>
      <c r="D805" s="14" t="n"/>
      <c r="E805" s="14" t="n"/>
      <c r="F805" s="15" t="n"/>
      <c r="G805" s="14" t="n"/>
      <c r="H805" s="14" t="n"/>
    </row>
    <row r="806">
      <c r="A806" s="18" t="n"/>
      <c r="B806" s="14" t="n"/>
      <c r="C806" s="14">
        <f>IF(B806="","",IFERROR(INDEX(Ürünler!$B$5:$B$504,MATCH(B806,Ürünler!$A$5:$A$504,0)),"kod bulunamadı"))</f>
        <v/>
      </c>
      <c r="D806" s="14" t="n"/>
      <c r="E806" s="14" t="n"/>
      <c r="F806" s="15" t="n"/>
      <c r="G806" s="14" t="n"/>
      <c r="H806" s="14" t="n"/>
    </row>
    <row r="807">
      <c r="A807" s="18" t="n"/>
      <c r="B807" s="14" t="n"/>
      <c r="C807" s="14">
        <f>IF(B807="","",IFERROR(INDEX(Ürünler!$B$5:$B$504,MATCH(B807,Ürünler!$A$5:$A$504,0)),"kod bulunamadı"))</f>
        <v/>
      </c>
      <c r="D807" s="14" t="n"/>
      <c r="E807" s="14" t="n"/>
      <c r="F807" s="15" t="n"/>
      <c r="G807" s="14" t="n"/>
      <c r="H807" s="14" t="n"/>
    </row>
    <row r="808">
      <c r="A808" s="18" t="n"/>
      <c r="B808" s="14" t="n"/>
      <c r="C808" s="14">
        <f>IF(B808="","",IFERROR(INDEX(Ürünler!$B$5:$B$504,MATCH(B808,Ürünler!$A$5:$A$504,0)),"kod bulunamadı"))</f>
        <v/>
      </c>
      <c r="D808" s="14" t="n"/>
      <c r="E808" s="14" t="n"/>
      <c r="F808" s="15" t="n"/>
      <c r="G808" s="14" t="n"/>
      <c r="H808" s="14" t="n"/>
    </row>
    <row r="809">
      <c r="A809" s="18" t="n"/>
      <c r="B809" s="14" t="n"/>
      <c r="C809" s="14">
        <f>IF(B809="","",IFERROR(INDEX(Ürünler!$B$5:$B$504,MATCH(B809,Ürünler!$A$5:$A$504,0)),"kod bulunamadı"))</f>
        <v/>
      </c>
      <c r="D809" s="14" t="n"/>
      <c r="E809" s="14" t="n"/>
      <c r="F809" s="15" t="n"/>
      <c r="G809" s="14" t="n"/>
      <c r="H809" s="14" t="n"/>
    </row>
    <row r="810">
      <c r="A810" s="18" t="n"/>
      <c r="B810" s="14" t="n"/>
      <c r="C810" s="14">
        <f>IF(B810="","",IFERROR(INDEX(Ürünler!$B$5:$B$504,MATCH(B810,Ürünler!$A$5:$A$504,0)),"kod bulunamadı"))</f>
        <v/>
      </c>
      <c r="D810" s="14" t="n"/>
      <c r="E810" s="14" t="n"/>
      <c r="F810" s="15" t="n"/>
      <c r="G810" s="14" t="n"/>
      <c r="H810" s="14" t="n"/>
    </row>
    <row r="811">
      <c r="A811" s="18" t="n"/>
      <c r="B811" s="14" t="n"/>
      <c r="C811" s="14">
        <f>IF(B811="","",IFERROR(INDEX(Ürünler!$B$5:$B$504,MATCH(B811,Ürünler!$A$5:$A$504,0)),"kod bulunamadı"))</f>
        <v/>
      </c>
      <c r="D811" s="14" t="n"/>
      <c r="E811" s="14" t="n"/>
      <c r="F811" s="15" t="n"/>
      <c r="G811" s="14" t="n"/>
      <c r="H811" s="14" t="n"/>
    </row>
    <row r="812">
      <c r="A812" s="18" t="n"/>
      <c r="B812" s="14" t="n"/>
      <c r="C812" s="14">
        <f>IF(B812="","",IFERROR(INDEX(Ürünler!$B$5:$B$504,MATCH(B812,Ürünler!$A$5:$A$504,0)),"kod bulunamadı"))</f>
        <v/>
      </c>
      <c r="D812" s="14" t="n"/>
      <c r="E812" s="14" t="n"/>
      <c r="F812" s="15" t="n"/>
      <c r="G812" s="14" t="n"/>
      <c r="H812" s="14" t="n"/>
    </row>
    <row r="813">
      <c r="A813" s="18" t="n"/>
      <c r="B813" s="14" t="n"/>
      <c r="C813" s="14">
        <f>IF(B813="","",IFERROR(INDEX(Ürünler!$B$5:$B$504,MATCH(B813,Ürünler!$A$5:$A$504,0)),"kod bulunamadı"))</f>
        <v/>
      </c>
      <c r="D813" s="14" t="n"/>
      <c r="E813" s="14" t="n"/>
      <c r="F813" s="15" t="n"/>
      <c r="G813" s="14" t="n"/>
      <c r="H813" s="14" t="n"/>
    </row>
    <row r="814">
      <c r="A814" s="18" t="n"/>
      <c r="B814" s="14" t="n"/>
      <c r="C814" s="14">
        <f>IF(B814="","",IFERROR(INDEX(Ürünler!$B$5:$B$504,MATCH(B814,Ürünler!$A$5:$A$504,0)),"kod bulunamadı"))</f>
        <v/>
      </c>
      <c r="D814" s="14" t="n"/>
      <c r="E814" s="14" t="n"/>
      <c r="F814" s="15" t="n"/>
      <c r="G814" s="14" t="n"/>
      <c r="H814" s="14" t="n"/>
    </row>
    <row r="815">
      <c r="A815" s="18" t="n"/>
      <c r="B815" s="14" t="n"/>
      <c r="C815" s="14">
        <f>IF(B815="","",IFERROR(INDEX(Ürünler!$B$5:$B$504,MATCH(B815,Ürünler!$A$5:$A$504,0)),"kod bulunamadı"))</f>
        <v/>
      </c>
      <c r="D815" s="14" t="n"/>
      <c r="E815" s="14" t="n"/>
      <c r="F815" s="15" t="n"/>
      <c r="G815" s="14" t="n"/>
      <c r="H815" s="14" t="n"/>
    </row>
    <row r="816">
      <c r="A816" s="18" t="n"/>
      <c r="B816" s="14" t="n"/>
      <c r="C816" s="14">
        <f>IF(B816="","",IFERROR(INDEX(Ürünler!$B$5:$B$504,MATCH(B816,Ürünler!$A$5:$A$504,0)),"kod bulunamadı"))</f>
        <v/>
      </c>
      <c r="D816" s="14" t="n"/>
      <c r="E816" s="14" t="n"/>
      <c r="F816" s="15" t="n"/>
      <c r="G816" s="14" t="n"/>
      <c r="H816" s="14" t="n"/>
    </row>
    <row r="817">
      <c r="A817" s="18" t="n"/>
      <c r="B817" s="14" t="n"/>
      <c r="C817" s="14">
        <f>IF(B817="","",IFERROR(INDEX(Ürünler!$B$5:$B$504,MATCH(B817,Ürünler!$A$5:$A$504,0)),"kod bulunamadı"))</f>
        <v/>
      </c>
      <c r="D817" s="14" t="n"/>
      <c r="E817" s="14" t="n"/>
      <c r="F817" s="15" t="n"/>
      <c r="G817" s="14" t="n"/>
      <c r="H817" s="14" t="n"/>
    </row>
    <row r="818">
      <c r="A818" s="18" t="n"/>
      <c r="B818" s="14" t="n"/>
      <c r="C818" s="14">
        <f>IF(B818="","",IFERROR(INDEX(Ürünler!$B$5:$B$504,MATCH(B818,Ürünler!$A$5:$A$504,0)),"kod bulunamadı"))</f>
        <v/>
      </c>
      <c r="D818" s="14" t="n"/>
      <c r="E818" s="14" t="n"/>
      <c r="F818" s="15" t="n"/>
      <c r="G818" s="14" t="n"/>
      <c r="H818" s="14" t="n"/>
    </row>
    <row r="819">
      <c r="A819" s="18" t="n"/>
      <c r="B819" s="14" t="n"/>
      <c r="C819" s="14">
        <f>IF(B819="","",IFERROR(INDEX(Ürünler!$B$5:$B$504,MATCH(B819,Ürünler!$A$5:$A$504,0)),"kod bulunamadı"))</f>
        <v/>
      </c>
      <c r="D819" s="14" t="n"/>
      <c r="E819" s="14" t="n"/>
      <c r="F819" s="15" t="n"/>
      <c r="G819" s="14" t="n"/>
      <c r="H819" s="14" t="n"/>
    </row>
    <row r="820">
      <c r="A820" s="18" t="n"/>
      <c r="B820" s="14" t="n"/>
      <c r="C820" s="14">
        <f>IF(B820="","",IFERROR(INDEX(Ürünler!$B$5:$B$504,MATCH(B820,Ürünler!$A$5:$A$504,0)),"kod bulunamadı"))</f>
        <v/>
      </c>
      <c r="D820" s="14" t="n"/>
      <c r="E820" s="14" t="n"/>
      <c r="F820" s="15" t="n"/>
      <c r="G820" s="14" t="n"/>
      <c r="H820" s="14" t="n"/>
    </row>
    <row r="821">
      <c r="A821" s="18" t="n"/>
      <c r="B821" s="14" t="n"/>
      <c r="C821" s="14">
        <f>IF(B821="","",IFERROR(INDEX(Ürünler!$B$5:$B$504,MATCH(B821,Ürünler!$A$5:$A$504,0)),"kod bulunamadı"))</f>
        <v/>
      </c>
      <c r="D821" s="14" t="n"/>
      <c r="E821" s="14" t="n"/>
      <c r="F821" s="15" t="n"/>
      <c r="G821" s="14" t="n"/>
      <c r="H821" s="14" t="n"/>
    </row>
    <row r="822">
      <c r="A822" s="18" t="n"/>
      <c r="B822" s="14" t="n"/>
      <c r="C822" s="14">
        <f>IF(B822="","",IFERROR(INDEX(Ürünler!$B$5:$B$504,MATCH(B822,Ürünler!$A$5:$A$504,0)),"kod bulunamadı"))</f>
        <v/>
      </c>
      <c r="D822" s="14" t="n"/>
      <c r="E822" s="14" t="n"/>
      <c r="F822" s="15" t="n"/>
      <c r="G822" s="14" t="n"/>
      <c r="H822" s="14" t="n"/>
    </row>
    <row r="823">
      <c r="A823" s="18" t="n"/>
      <c r="B823" s="14" t="n"/>
      <c r="C823" s="14">
        <f>IF(B823="","",IFERROR(INDEX(Ürünler!$B$5:$B$504,MATCH(B823,Ürünler!$A$5:$A$504,0)),"kod bulunamadı"))</f>
        <v/>
      </c>
      <c r="D823" s="14" t="n"/>
      <c r="E823" s="14" t="n"/>
      <c r="F823" s="15" t="n"/>
      <c r="G823" s="14" t="n"/>
      <c r="H823" s="14" t="n"/>
    </row>
    <row r="824">
      <c r="A824" s="18" t="n"/>
      <c r="B824" s="14" t="n"/>
      <c r="C824" s="14">
        <f>IF(B824="","",IFERROR(INDEX(Ürünler!$B$5:$B$504,MATCH(B824,Ürünler!$A$5:$A$504,0)),"kod bulunamadı"))</f>
        <v/>
      </c>
      <c r="D824" s="14" t="n"/>
      <c r="E824" s="14" t="n"/>
      <c r="F824" s="15" t="n"/>
      <c r="G824" s="14" t="n"/>
      <c r="H824" s="14" t="n"/>
    </row>
    <row r="825">
      <c r="A825" s="18" t="n"/>
      <c r="B825" s="14" t="n"/>
      <c r="C825" s="14">
        <f>IF(B825="","",IFERROR(INDEX(Ürünler!$B$5:$B$504,MATCH(B825,Ürünler!$A$5:$A$504,0)),"kod bulunamadı"))</f>
        <v/>
      </c>
      <c r="D825" s="14" t="n"/>
      <c r="E825" s="14" t="n"/>
      <c r="F825" s="15" t="n"/>
      <c r="G825" s="14" t="n"/>
      <c r="H825" s="14" t="n"/>
    </row>
    <row r="826">
      <c r="A826" s="18" t="n"/>
      <c r="B826" s="14" t="n"/>
      <c r="C826" s="14">
        <f>IF(B826="","",IFERROR(INDEX(Ürünler!$B$5:$B$504,MATCH(B826,Ürünler!$A$5:$A$504,0)),"kod bulunamadı"))</f>
        <v/>
      </c>
      <c r="D826" s="14" t="n"/>
      <c r="E826" s="14" t="n"/>
      <c r="F826" s="15" t="n"/>
      <c r="G826" s="14" t="n"/>
      <c r="H826" s="14" t="n"/>
    </row>
    <row r="827">
      <c r="A827" s="18" t="n"/>
      <c r="B827" s="14" t="n"/>
      <c r="C827" s="14">
        <f>IF(B827="","",IFERROR(INDEX(Ürünler!$B$5:$B$504,MATCH(B827,Ürünler!$A$5:$A$504,0)),"kod bulunamadı"))</f>
        <v/>
      </c>
      <c r="D827" s="14" t="n"/>
      <c r="E827" s="14" t="n"/>
      <c r="F827" s="15" t="n"/>
      <c r="G827" s="14" t="n"/>
      <c r="H827" s="14" t="n"/>
    </row>
    <row r="828">
      <c r="A828" s="18" t="n"/>
      <c r="B828" s="14" t="n"/>
      <c r="C828" s="14">
        <f>IF(B828="","",IFERROR(INDEX(Ürünler!$B$5:$B$504,MATCH(B828,Ürünler!$A$5:$A$504,0)),"kod bulunamadı"))</f>
        <v/>
      </c>
      <c r="D828" s="14" t="n"/>
      <c r="E828" s="14" t="n"/>
      <c r="F828" s="15" t="n"/>
      <c r="G828" s="14" t="n"/>
      <c r="H828" s="14" t="n"/>
    </row>
    <row r="829">
      <c r="A829" s="18" t="n"/>
      <c r="B829" s="14" t="n"/>
      <c r="C829" s="14">
        <f>IF(B829="","",IFERROR(INDEX(Ürünler!$B$5:$B$504,MATCH(B829,Ürünler!$A$5:$A$504,0)),"kod bulunamadı"))</f>
        <v/>
      </c>
      <c r="D829" s="14" t="n"/>
      <c r="E829" s="14" t="n"/>
      <c r="F829" s="15" t="n"/>
      <c r="G829" s="14" t="n"/>
      <c r="H829" s="14" t="n"/>
    </row>
    <row r="830">
      <c r="A830" s="18" t="n"/>
      <c r="B830" s="14" t="n"/>
      <c r="C830" s="14">
        <f>IF(B830="","",IFERROR(INDEX(Ürünler!$B$5:$B$504,MATCH(B830,Ürünler!$A$5:$A$504,0)),"kod bulunamadı"))</f>
        <v/>
      </c>
      <c r="D830" s="14" t="n"/>
      <c r="E830" s="14" t="n"/>
      <c r="F830" s="15" t="n"/>
      <c r="G830" s="14" t="n"/>
      <c r="H830" s="14" t="n"/>
    </row>
    <row r="831">
      <c r="A831" s="18" t="n"/>
      <c r="B831" s="14" t="n"/>
      <c r="C831" s="14">
        <f>IF(B831="","",IFERROR(INDEX(Ürünler!$B$5:$B$504,MATCH(B831,Ürünler!$A$5:$A$504,0)),"kod bulunamadı"))</f>
        <v/>
      </c>
      <c r="D831" s="14" t="n"/>
      <c r="E831" s="14" t="n"/>
      <c r="F831" s="15" t="n"/>
      <c r="G831" s="14" t="n"/>
      <c r="H831" s="14" t="n"/>
    </row>
    <row r="832">
      <c r="A832" s="18" t="n"/>
      <c r="B832" s="14" t="n"/>
      <c r="C832" s="14">
        <f>IF(B832="","",IFERROR(INDEX(Ürünler!$B$5:$B$504,MATCH(B832,Ürünler!$A$5:$A$504,0)),"kod bulunamadı"))</f>
        <v/>
      </c>
      <c r="D832" s="14" t="n"/>
      <c r="E832" s="14" t="n"/>
      <c r="F832" s="15" t="n"/>
      <c r="G832" s="14" t="n"/>
      <c r="H832" s="14" t="n"/>
    </row>
    <row r="833">
      <c r="A833" s="18" t="n"/>
      <c r="B833" s="14" t="n"/>
      <c r="C833" s="14">
        <f>IF(B833="","",IFERROR(INDEX(Ürünler!$B$5:$B$504,MATCH(B833,Ürünler!$A$5:$A$504,0)),"kod bulunamadı"))</f>
        <v/>
      </c>
      <c r="D833" s="14" t="n"/>
      <c r="E833" s="14" t="n"/>
      <c r="F833" s="15" t="n"/>
      <c r="G833" s="14" t="n"/>
      <c r="H833" s="14" t="n"/>
    </row>
    <row r="834">
      <c r="A834" s="18" t="n"/>
      <c r="B834" s="14" t="n"/>
      <c r="C834" s="14">
        <f>IF(B834="","",IFERROR(INDEX(Ürünler!$B$5:$B$504,MATCH(B834,Ürünler!$A$5:$A$504,0)),"kod bulunamadı"))</f>
        <v/>
      </c>
      <c r="D834" s="14" t="n"/>
      <c r="E834" s="14" t="n"/>
      <c r="F834" s="15" t="n"/>
      <c r="G834" s="14" t="n"/>
      <c r="H834" s="14" t="n"/>
    </row>
    <row r="835">
      <c r="A835" s="18" t="n"/>
      <c r="B835" s="14" t="n"/>
      <c r="C835" s="14">
        <f>IF(B835="","",IFERROR(INDEX(Ürünler!$B$5:$B$504,MATCH(B835,Ürünler!$A$5:$A$504,0)),"kod bulunamadı"))</f>
        <v/>
      </c>
      <c r="D835" s="14" t="n"/>
      <c r="E835" s="14" t="n"/>
      <c r="F835" s="15" t="n"/>
      <c r="G835" s="14" t="n"/>
      <c r="H835" s="14" t="n"/>
    </row>
    <row r="836">
      <c r="A836" s="18" t="n"/>
      <c r="B836" s="14" t="n"/>
      <c r="C836" s="14">
        <f>IF(B836="","",IFERROR(INDEX(Ürünler!$B$5:$B$504,MATCH(B836,Ürünler!$A$5:$A$504,0)),"kod bulunamadı"))</f>
        <v/>
      </c>
      <c r="D836" s="14" t="n"/>
      <c r="E836" s="14" t="n"/>
      <c r="F836" s="15" t="n"/>
      <c r="G836" s="14" t="n"/>
      <c r="H836" s="14" t="n"/>
    </row>
    <row r="837">
      <c r="A837" s="18" t="n"/>
      <c r="B837" s="14" t="n"/>
      <c r="C837" s="14">
        <f>IF(B837="","",IFERROR(INDEX(Ürünler!$B$5:$B$504,MATCH(B837,Ürünler!$A$5:$A$504,0)),"kod bulunamadı"))</f>
        <v/>
      </c>
      <c r="D837" s="14" t="n"/>
      <c r="E837" s="14" t="n"/>
      <c r="F837" s="15" t="n"/>
      <c r="G837" s="14" t="n"/>
      <c r="H837" s="14" t="n"/>
    </row>
    <row r="838">
      <c r="A838" s="18" t="n"/>
      <c r="B838" s="14" t="n"/>
      <c r="C838" s="14">
        <f>IF(B838="","",IFERROR(INDEX(Ürünler!$B$5:$B$504,MATCH(B838,Ürünler!$A$5:$A$504,0)),"kod bulunamadı"))</f>
        <v/>
      </c>
      <c r="D838" s="14" t="n"/>
      <c r="E838" s="14" t="n"/>
      <c r="F838" s="15" t="n"/>
      <c r="G838" s="14" t="n"/>
      <c r="H838" s="14" t="n"/>
    </row>
    <row r="839">
      <c r="A839" s="18" t="n"/>
      <c r="B839" s="14" t="n"/>
      <c r="C839" s="14">
        <f>IF(B839="","",IFERROR(INDEX(Ürünler!$B$5:$B$504,MATCH(B839,Ürünler!$A$5:$A$504,0)),"kod bulunamadı"))</f>
        <v/>
      </c>
      <c r="D839" s="14" t="n"/>
      <c r="E839" s="14" t="n"/>
      <c r="F839" s="15" t="n"/>
      <c r="G839" s="14" t="n"/>
      <c r="H839" s="14" t="n"/>
    </row>
    <row r="840">
      <c r="A840" s="18" t="n"/>
      <c r="B840" s="14" t="n"/>
      <c r="C840" s="14">
        <f>IF(B840="","",IFERROR(INDEX(Ürünler!$B$5:$B$504,MATCH(B840,Ürünler!$A$5:$A$504,0)),"kod bulunamadı"))</f>
        <v/>
      </c>
      <c r="D840" s="14" t="n"/>
      <c r="E840" s="14" t="n"/>
      <c r="F840" s="15" t="n"/>
      <c r="G840" s="14" t="n"/>
      <c r="H840" s="14" t="n"/>
    </row>
    <row r="841">
      <c r="A841" s="18" t="n"/>
      <c r="B841" s="14" t="n"/>
      <c r="C841" s="14">
        <f>IF(B841="","",IFERROR(INDEX(Ürünler!$B$5:$B$504,MATCH(B841,Ürünler!$A$5:$A$504,0)),"kod bulunamadı"))</f>
        <v/>
      </c>
      <c r="D841" s="14" t="n"/>
      <c r="E841" s="14" t="n"/>
      <c r="F841" s="15" t="n"/>
      <c r="G841" s="14" t="n"/>
      <c r="H841" s="14" t="n"/>
    </row>
    <row r="842">
      <c r="A842" s="18" t="n"/>
      <c r="B842" s="14" t="n"/>
      <c r="C842" s="14">
        <f>IF(B842="","",IFERROR(INDEX(Ürünler!$B$5:$B$504,MATCH(B842,Ürünler!$A$5:$A$504,0)),"kod bulunamadı"))</f>
        <v/>
      </c>
      <c r="D842" s="14" t="n"/>
      <c r="E842" s="14" t="n"/>
      <c r="F842" s="15" t="n"/>
      <c r="G842" s="14" t="n"/>
      <c r="H842" s="14" t="n"/>
    </row>
    <row r="843">
      <c r="A843" s="18" t="n"/>
      <c r="B843" s="14" t="n"/>
      <c r="C843" s="14">
        <f>IF(B843="","",IFERROR(INDEX(Ürünler!$B$5:$B$504,MATCH(B843,Ürünler!$A$5:$A$504,0)),"kod bulunamadı"))</f>
        <v/>
      </c>
      <c r="D843" s="14" t="n"/>
      <c r="E843" s="14" t="n"/>
      <c r="F843" s="15" t="n"/>
      <c r="G843" s="14" t="n"/>
      <c r="H843" s="14" t="n"/>
    </row>
    <row r="844">
      <c r="A844" s="18" t="n"/>
      <c r="B844" s="14" t="n"/>
      <c r="C844" s="14">
        <f>IF(B844="","",IFERROR(INDEX(Ürünler!$B$5:$B$504,MATCH(B844,Ürünler!$A$5:$A$504,0)),"kod bulunamadı"))</f>
        <v/>
      </c>
      <c r="D844" s="14" t="n"/>
      <c r="E844" s="14" t="n"/>
      <c r="F844" s="15" t="n"/>
      <c r="G844" s="14" t="n"/>
      <c r="H844" s="14" t="n"/>
    </row>
    <row r="845">
      <c r="A845" s="18" t="n"/>
      <c r="B845" s="14" t="n"/>
      <c r="C845" s="14">
        <f>IF(B845="","",IFERROR(INDEX(Ürünler!$B$5:$B$504,MATCH(B845,Ürünler!$A$5:$A$504,0)),"kod bulunamadı"))</f>
        <v/>
      </c>
      <c r="D845" s="14" t="n"/>
      <c r="E845" s="14" t="n"/>
      <c r="F845" s="15" t="n"/>
      <c r="G845" s="14" t="n"/>
      <c r="H845" s="14" t="n"/>
    </row>
    <row r="846">
      <c r="A846" s="18" t="n"/>
      <c r="B846" s="14" t="n"/>
      <c r="C846" s="14">
        <f>IF(B846="","",IFERROR(INDEX(Ürünler!$B$5:$B$504,MATCH(B846,Ürünler!$A$5:$A$504,0)),"kod bulunamadı"))</f>
        <v/>
      </c>
      <c r="D846" s="14" t="n"/>
      <c r="E846" s="14" t="n"/>
      <c r="F846" s="15" t="n"/>
      <c r="G846" s="14" t="n"/>
      <c r="H846" s="14" t="n"/>
    </row>
    <row r="847">
      <c r="A847" s="18" t="n"/>
      <c r="B847" s="14" t="n"/>
      <c r="C847" s="14">
        <f>IF(B847="","",IFERROR(INDEX(Ürünler!$B$5:$B$504,MATCH(B847,Ürünler!$A$5:$A$504,0)),"kod bulunamadı"))</f>
        <v/>
      </c>
      <c r="D847" s="14" t="n"/>
      <c r="E847" s="14" t="n"/>
      <c r="F847" s="15" t="n"/>
      <c r="G847" s="14" t="n"/>
      <c r="H847" s="14" t="n"/>
    </row>
    <row r="848">
      <c r="A848" s="18" t="n"/>
      <c r="B848" s="14" t="n"/>
      <c r="C848" s="14">
        <f>IF(B848="","",IFERROR(INDEX(Ürünler!$B$5:$B$504,MATCH(B848,Ürünler!$A$5:$A$504,0)),"kod bulunamadı"))</f>
        <v/>
      </c>
      <c r="D848" s="14" t="n"/>
      <c r="E848" s="14" t="n"/>
      <c r="F848" s="15" t="n"/>
      <c r="G848" s="14" t="n"/>
      <c r="H848" s="14" t="n"/>
    </row>
    <row r="849">
      <c r="A849" s="18" t="n"/>
      <c r="B849" s="14" t="n"/>
      <c r="C849" s="14">
        <f>IF(B849="","",IFERROR(INDEX(Ürünler!$B$5:$B$504,MATCH(B849,Ürünler!$A$5:$A$504,0)),"kod bulunamadı"))</f>
        <v/>
      </c>
      <c r="D849" s="14" t="n"/>
      <c r="E849" s="14" t="n"/>
      <c r="F849" s="15" t="n"/>
      <c r="G849" s="14" t="n"/>
      <c r="H849" s="14" t="n"/>
    </row>
    <row r="850">
      <c r="A850" s="18" t="n"/>
      <c r="B850" s="14" t="n"/>
      <c r="C850" s="14">
        <f>IF(B850="","",IFERROR(INDEX(Ürünler!$B$5:$B$504,MATCH(B850,Ürünler!$A$5:$A$504,0)),"kod bulunamadı"))</f>
        <v/>
      </c>
      <c r="D850" s="14" t="n"/>
      <c r="E850" s="14" t="n"/>
      <c r="F850" s="15" t="n"/>
      <c r="G850" s="14" t="n"/>
      <c r="H850" s="14" t="n"/>
    </row>
    <row r="851">
      <c r="A851" s="18" t="n"/>
      <c r="B851" s="14" t="n"/>
      <c r="C851" s="14">
        <f>IF(B851="","",IFERROR(INDEX(Ürünler!$B$5:$B$504,MATCH(B851,Ürünler!$A$5:$A$504,0)),"kod bulunamadı"))</f>
        <v/>
      </c>
      <c r="D851" s="14" t="n"/>
      <c r="E851" s="14" t="n"/>
      <c r="F851" s="15" t="n"/>
      <c r="G851" s="14" t="n"/>
      <c r="H851" s="14" t="n"/>
    </row>
    <row r="852">
      <c r="A852" s="18" t="n"/>
      <c r="B852" s="14" t="n"/>
      <c r="C852" s="14">
        <f>IF(B852="","",IFERROR(INDEX(Ürünler!$B$5:$B$504,MATCH(B852,Ürünler!$A$5:$A$504,0)),"kod bulunamadı"))</f>
        <v/>
      </c>
      <c r="D852" s="14" t="n"/>
      <c r="E852" s="14" t="n"/>
      <c r="F852" s="15" t="n"/>
      <c r="G852" s="14" t="n"/>
      <c r="H852" s="14" t="n"/>
    </row>
    <row r="853">
      <c r="A853" s="18" t="n"/>
      <c r="B853" s="14" t="n"/>
      <c r="C853" s="14">
        <f>IF(B853="","",IFERROR(INDEX(Ürünler!$B$5:$B$504,MATCH(B853,Ürünler!$A$5:$A$504,0)),"kod bulunamadı"))</f>
        <v/>
      </c>
      <c r="D853" s="14" t="n"/>
      <c r="E853" s="14" t="n"/>
      <c r="F853" s="15" t="n"/>
      <c r="G853" s="14" t="n"/>
      <c r="H853" s="14" t="n"/>
    </row>
    <row r="854">
      <c r="A854" s="18" t="n"/>
      <c r="B854" s="14" t="n"/>
      <c r="C854" s="14">
        <f>IF(B854="","",IFERROR(INDEX(Ürünler!$B$5:$B$504,MATCH(B854,Ürünler!$A$5:$A$504,0)),"kod bulunamadı"))</f>
        <v/>
      </c>
      <c r="D854" s="14" t="n"/>
      <c r="E854" s="14" t="n"/>
      <c r="F854" s="15" t="n"/>
      <c r="G854" s="14" t="n"/>
      <c r="H854" s="14" t="n"/>
    </row>
    <row r="855">
      <c r="A855" s="18" t="n"/>
      <c r="B855" s="14" t="n"/>
      <c r="C855" s="14">
        <f>IF(B855="","",IFERROR(INDEX(Ürünler!$B$5:$B$504,MATCH(B855,Ürünler!$A$5:$A$504,0)),"kod bulunamadı"))</f>
        <v/>
      </c>
      <c r="D855" s="14" t="n"/>
      <c r="E855" s="14" t="n"/>
      <c r="F855" s="15" t="n"/>
      <c r="G855" s="14" t="n"/>
      <c r="H855" s="14" t="n"/>
    </row>
    <row r="856">
      <c r="A856" s="18" t="n"/>
      <c r="B856" s="14" t="n"/>
      <c r="C856" s="14">
        <f>IF(B856="","",IFERROR(INDEX(Ürünler!$B$5:$B$504,MATCH(B856,Ürünler!$A$5:$A$504,0)),"kod bulunamadı"))</f>
        <v/>
      </c>
      <c r="D856" s="14" t="n"/>
      <c r="E856" s="14" t="n"/>
      <c r="F856" s="15" t="n"/>
      <c r="G856" s="14" t="n"/>
      <c r="H856" s="14" t="n"/>
    </row>
    <row r="857">
      <c r="A857" s="18" t="n"/>
      <c r="B857" s="14" t="n"/>
      <c r="C857" s="14">
        <f>IF(B857="","",IFERROR(INDEX(Ürünler!$B$5:$B$504,MATCH(B857,Ürünler!$A$5:$A$504,0)),"kod bulunamadı"))</f>
        <v/>
      </c>
      <c r="D857" s="14" t="n"/>
      <c r="E857" s="14" t="n"/>
      <c r="F857" s="15" t="n"/>
      <c r="G857" s="14" t="n"/>
      <c r="H857" s="14" t="n"/>
    </row>
    <row r="858">
      <c r="A858" s="18" t="n"/>
      <c r="B858" s="14" t="n"/>
      <c r="C858" s="14">
        <f>IF(B858="","",IFERROR(INDEX(Ürünler!$B$5:$B$504,MATCH(B858,Ürünler!$A$5:$A$504,0)),"kod bulunamadı"))</f>
        <v/>
      </c>
      <c r="D858" s="14" t="n"/>
      <c r="E858" s="14" t="n"/>
      <c r="F858" s="15" t="n"/>
      <c r="G858" s="14" t="n"/>
      <c r="H858" s="14" t="n"/>
    </row>
    <row r="859">
      <c r="A859" s="18" t="n"/>
      <c r="B859" s="14" t="n"/>
      <c r="C859" s="14">
        <f>IF(B859="","",IFERROR(INDEX(Ürünler!$B$5:$B$504,MATCH(B859,Ürünler!$A$5:$A$504,0)),"kod bulunamadı"))</f>
        <v/>
      </c>
      <c r="D859" s="14" t="n"/>
      <c r="E859" s="14" t="n"/>
      <c r="F859" s="15" t="n"/>
      <c r="G859" s="14" t="n"/>
      <c r="H859" s="14" t="n"/>
    </row>
    <row r="860">
      <c r="A860" s="18" t="n"/>
      <c r="B860" s="14" t="n"/>
      <c r="C860" s="14">
        <f>IF(B860="","",IFERROR(INDEX(Ürünler!$B$5:$B$504,MATCH(B860,Ürünler!$A$5:$A$504,0)),"kod bulunamadı"))</f>
        <v/>
      </c>
      <c r="D860" s="14" t="n"/>
      <c r="E860" s="14" t="n"/>
      <c r="F860" s="15" t="n"/>
      <c r="G860" s="14" t="n"/>
      <c r="H860" s="14" t="n"/>
    </row>
    <row r="861">
      <c r="A861" s="18" t="n"/>
      <c r="B861" s="14" t="n"/>
      <c r="C861" s="14">
        <f>IF(B861="","",IFERROR(INDEX(Ürünler!$B$5:$B$504,MATCH(B861,Ürünler!$A$5:$A$504,0)),"kod bulunamadı"))</f>
        <v/>
      </c>
      <c r="D861" s="14" t="n"/>
      <c r="E861" s="14" t="n"/>
      <c r="F861" s="15" t="n"/>
      <c r="G861" s="14" t="n"/>
      <c r="H861" s="14" t="n"/>
    </row>
    <row r="862">
      <c r="A862" s="18" t="n"/>
      <c r="B862" s="14" t="n"/>
      <c r="C862" s="14">
        <f>IF(B862="","",IFERROR(INDEX(Ürünler!$B$5:$B$504,MATCH(B862,Ürünler!$A$5:$A$504,0)),"kod bulunamadı"))</f>
        <v/>
      </c>
      <c r="D862" s="14" t="n"/>
      <c r="E862" s="14" t="n"/>
      <c r="F862" s="15" t="n"/>
      <c r="G862" s="14" t="n"/>
      <c r="H862" s="14" t="n"/>
    </row>
    <row r="863">
      <c r="A863" s="18" t="n"/>
      <c r="B863" s="14" t="n"/>
      <c r="C863" s="14">
        <f>IF(B863="","",IFERROR(INDEX(Ürünler!$B$5:$B$504,MATCH(B863,Ürünler!$A$5:$A$504,0)),"kod bulunamadı"))</f>
        <v/>
      </c>
      <c r="D863" s="14" t="n"/>
      <c r="E863" s="14" t="n"/>
      <c r="F863" s="15" t="n"/>
      <c r="G863" s="14" t="n"/>
      <c r="H863" s="14" t="n"/>
    </row>
    <row r="864">
      <c r="A864" s="18" t="n"/>
      <c r="B864" s="14" t="n"/>
      <c r="C864" s="14">
        <f>IF(B864="","",IFERROR(INDEX(Ürünler!$B$5:$B$504,MATCH(B864,Ürünler!$A$5:$A$504,0)),"kod bulunamadı"))</f>
        <v/>
      </c>
      <c r="D864" s="14" t="n"/>
      <c r="E864" s="14" t="n"/>
      <c r="F864" s="15" t="n"/>
      <c r="G864" s="14" t="n"/>
      <c r="H864" s="14" t="n"/>
    </row>
    <row r="865">
      <c r="A865" s="18" t="n"/>
      <c r="B865" s="14" t="n"/>
      <c r="C865" s="14">
        <f>IF(B865="","",IFERROR(INDEX(Ürünler!$B$5:$B$504,MATCH(B865,Ürünler!$A$5:$A$504,0)),"kod bulunamadı"))</f>
        <v/>
      </c>
      <c r="D865" s="14" t="n"/>
      <c r="E865" s="14" t="n"/>
      <c r="F865" s="15" t="n"/>
      <c r="G865" s="14" t="n"/>
      <c r="H865" s="14" t="n"/>
    </row>
    <row r="866">
      <c r="A866" s="18" t="n"/>
      <c r="B866" s="14" t="n"/>
      <c r="C866" s="14">
        <f>IF(B866="","",IFERROR(INDEX(Ürünler!$B$5:$B$504,MATCH(B866,Ürünler!$A$5:$A$504,0)),"kod bulunamadı"))</f>
        <v/>
      </c>
      <c r="D866" s="14" t="n"/>
      <c r="E866" s="14" t="n"/>
      <c r="F866" s="15" t="n"/>
      <c r="G866" s="14" t="n"/>
      <c r="H866" s="14" t="n"/>
    </row>
    <row r="867">
      <c r="A867" s="18" t="n"/>
      <c r="B867" s="14" t="n"/>
      <c r="C867" s="14">
        <f>IF(B867="","",IFERROR(INDEX(Ürünler!$B$5:$B$504,MATCH(B867,Ürünler!$A$5:$A$504,0)),"kod bulunamadı"))</f>
        <v/>
      </c>
      <c r="D867" s="14" t="n"/>
      <c r="E867" s="14" t="n"/>
      <c r="F867" s="15" t="n"/>
      <c r="G867" s="14" t="n"/>
      <c r="H867" s="14" t="n"/>
    </row>
    <row r="868">
      <c r="A868" s="18" t="n"/>
      <c r="B868" s="14" t="n"/>
      <c r="C868" s="14">
        <f>IF(B868="","",IFERROR(INDEX(Ürünler!$B$5:$B$504,MATCH(B868,Ürünler!$A$5:$A$504,0)),"kod bulunamadı"))</f>
        <v/>
      </c>
      <c r="D868" s="14" t="n"/>
      <c r="E868" s="14" t="n"/>
      <c r="F868" s="15" t="n"/>
      <c r="G868" s="14" t="n"/>
      <c r="H868" s="14" t="n"/>
    </row>
    <row r="869">
      <c r="A869" s="18" t="n"/>
      <c r="B869" s="14" t="n"/>
      <c r="C869" s="14">
        <f>IF(B869="","",IFERROR(INDEX(Ürünler!$B$5:$B$504,MATCH(B869,Ürünler!$A$5:$A$504,0)),"kod bulunamadı"))</f>
        <v/>
      </c>
      <c r="D869" s="14" t="n"/>
      <c r="E869" s="14" t="n"/>
      <c r="F869" s="15" t="n"/>
      <c r="G869" s="14" t="n"/>
      <c r="H869" s="14" t="n"/>
    </row>
    <row r="870">
      <c r="A870" s="18" t="n"/>
      <c r="B870" s="14" t="n"/>
      <c r="C870" s="14">
        <f>IF(B870="","",IFERROR(INDEX(Ürünler!$B$5:$B$504,MATCH(B870,Ürünler!$A$5:$A$504,0)),"kod bulunamadı"))</f>
        <v/>
      </c>
      <c r="D870" s="14" t="n"/>
      <c r="E870" s="14" t="n"/>
      <c r="F870" s="15" t="n"/>
      <c r="G870" s="14" t="n"/>
      <c r="H870" s="14" t="n"/>
    </row>
    <row r="871">
      <c r="A871" s="18" t="n"/>
      <c r="B871" s="14" t="n"/>
      <c r="C871" s="14">
        <f>IF(B871="","",IFERROR(INDEX(Ürünler!$B$5:$B$504,MATCH(B871,Ürünler!$A$5:$A$504,0)),"kod bulunamadı"))</f>
        <v/>
      </c>
      <c r="D871" s="14" t="n"/>
      <c r="E871" s="14" t="n"/>
      <c r="F871" s="15" t="n"/>
      <c r="G871" s="14" t="n"/>
      <c r="H871" s="14" t="n"/>
    </row>
    <row r="872">
      <c r="A872" s="18" t="n"/>
      <c r="B872" s="14" t="n"/>
      <c r="C872" s="14">
        <f>IF(B872="","",IFERROR(INDEX(Ürünler!$B$5:$B$504,MATCH(B872,Ürünler!$A$5:$A$504,0)),"kod bulunamadı"))</f>
        <v/>
      </c>
      <c r="D872" s="14" t="n"/>
      <c r="E872" s="14" t="n"/>
      <c r="F872" s="15" t="n"/>
      <c r="G872" s="14" t="n"/>
      <c r="H872" s="14" t="n"/>
    </row>
    <row r="873">
      <c r="A873" s="18" t="n"/>
      <c r="B873" s="14" t="n"/>
      <c r="C873" s="14">
        <f>IF(B873="","",IFERROR(INDEX(Ürünler!$B$5:$B$504,MATCH(B873,Ürünler!$A$5:$A$504,0)),"kod bulunamadı"))</f>
        <v/>
      </c>
      <c r="D873" s="14" t="n"/>
      <c r="E873" s="14" t="n"/>
      <c r="F873" s="15" t="n"/>
      <c r="G873" s="14" t="n"/>
      <c r="H873" s="14" t="n"/>
    </row>
    <row r="874">
      <c r="A874" s="18" t="n"/>
      <c r="B874" s="14" t="n"/>
      <c r="C874" s="14">
        <f>IF(B874="","",IFERROR(INDEX(Ürünler!$B$5:$B$504,MATCH(B874,Ürünler!$A$5:$A$504,0)),"kod bulunamadı"))</f>
        <v/>
      </c>
      <c r="D874" s="14" t="n"/>
      <c r="E874" s="14" t="n"/>
      <c r="F874" s="15" t="n"/>
      <c r="G874" s="14" t="n"/>
      <c r="H874" s="14" t="n"/>
    </row>
    <row r="875">
      <c r="A875" s="18" t="n"/>
      <c r="B875" s="14" t="n"/>
      <c r="C875" s="14">
        <f>IF(B875="","",IFERROR(INDEX(Ürünler!$B$5:$B$504,MATCH(B875,Ürünler!$A$5:$A$504,0)),"kod bulunamadı"))</f>
        <v/>
      </c>
      <c r="D875" s="14" t="n"/>
      <c r="E875" s="14" t="n"/>
      <c r="F875" s="15" t="n"/>
      <c r="G875" s="14" t="n"/>
      <c r="H875" s="14" t="n"/>
    </row>
    <row r="876">
      <c r="A876" s="18" t="n"/>
      <c r="B876" s="14" t="n"/>
      <c r="C876" s="14">
        <f>IF(B876="","",IFERROR(INDEX(Ürünler!$B$5:$B$504,MATCH(B876,Ürünler!$A$5:$A$504,0)),"kod bulunamadı"))</f>
        <v/>
      </c>
      <c r="D876" s="14" t="n"/>
      <c r="E876" s="14" t="n"/>
      <c r="F876" s="15" t="n"/>
      <c r="G876" s="14" t="n"/>
      <c r="H876" s="14" t="n"/>
    </row>
    <row r="877">
      <c r="A877" s="18" t="n"/>
      <c r="B877" s="14" t="n"/>
      <c r="C877" s="14">
        <f>IF(B877="","",IFERROR(INDEX(Ürünler!$B$5:$B$504,MATCH(B877,Ürünler!$A$5:$A$504,0)),"kod bulunamadı"))</f>
        <v/>
      </c>
      <c r="D877" s="14" t="n"/>
      <c r="E877" s="14" t="n"/>
      <c r="F877" s="15" t="n"/>
      <c r="G877" s="14" t="n"/>
      <c r="H877" s="14" t="n"/>
    </row>
    <row r="878">
      <c r="A878" s="18" t="n"/>
      <c r="B878" s="14" t="n"/>
      <c r="C878" s="14">
        <f>IF(B878="","",IFERROR(INDEX(Ürünler!$B$5:$B$504,MATCH(B878,Ürünler!$A$5:$A$504,0)),"kod bulunamadı"))</f>
        <v/>
      </c>
      <c r="D878" s="14" t="n"/>
      <c r="E878" s="14" t="n"/>
      <c r="F878" s="15" t="n"/>
      <c r="G878" s="14" t="n"/>
      <c r="H878" s="14" t="n"/>
    </row>
    <row r="879">
      <c r="A879" s="18" t="n"/>
      <c r="B879" s="14" t="n"/>
      <c r="C879" s="14">
        <f>IF(B879="","",IFERROR(INDEX(Ürünler!$B$5:$B$504,MATCH(B879,Ürünler!$A$5:$A$504,0)),"kod bulunamadı"))</f>
        <v/>
      </c>
      <c r="D879" s="14" t="n"/>
      <c r="E879" s="14" t="n"/>
      <c r="F879" s="15" t="n"/>
      <c r="G879" s="14" t="n"/>
      <c r="H879" s="14" t="n"/>
    </row>
    <row r="880">
      <c r="A880" s="18" t="n"/>
      <c r="B880" s="14" t="n"/>
      <c r="C880" s="14">
        <f>IF(B880="","",IFERROR(INDEX(Ürünler!$B$5:$B$504,MATCH(B880,Ürünler!$A$5:$A$504,0)),"kod bulunamadı"))</f>
        <v/>
      </c>
      <c r="D880" s="14" t="n"/>
      <c r="E880" s="14" t="n"/>
      <c r="F880" s="15" t="n"/>
      <c r="G880" s="14" t="n"/>
      <c r="H880" s="14" t="n"/>
    </row>
    <row r="881">
      <c r="A881" s="18" t="n"/>
      <c r="B881" s="14" t="n"/>
      <c r="C881" s="14">
        <f>IF(B881="","",IFERROR(INDEX(Ürünler!$B$5:$B$504,MATCH(B881,Ürünler!$A$5:$A$504,0)),"kod bulunamadı"))</f>
        <v/>
      </c>
      <c r="D881" s="14" t="n"/>
      <c r="E881" s="14" t="n"/>
      <c r="F881" s="15" t="n"/>
      <c r="G881" s="14" t="n"/>
      <c r="H881" s="14" t="n"/>
    </row>
    <row r="882">
      <c r="A882" s="18" t="n"/>
      <c r="B882" s="14" t="n"/>
      <c r="C882" s="14">
        <f>IF(B882="","",IFERROR(INDEX(Ürünler!$B$5:$B$504,MATCH(B882,Ürünler!$A$5:$A$504,0)),"kod bulunamadı"))</f>
        <v/>
      </c>
      <c r="D882" s="14" t="n"/>
      <c r="E882" s="14" t="n"/>
      <c r="F882" s="15" t="n"/>
      <c r="G882" s="14" t="n"/>
      <c r="H882" s="14" t="n"/>
    </row>
    <row r="883">
      <c r="A883" s="18" t="n"/>
      <c r="B883" s="14" t="n"/>
      <c r="C883" s="14">
        <f>IF(B883="","",IFERROR(INDEX(Ürünler!$B$5:$B$504,MATCH(B883,Ürünler!$A$5:$A$504,0)),"kod bulunamadı"))</f>
        <v/>
      </c>
      <c r="D883" s="14" t="n"/>
      <c r="E883" s="14" t="n"/>
      <c r="F883" s="15" t="n"/>
      <c r="G883" s="14" t="n"/>
      <c r="H883" s="14" t="n"/>
    </row>
    <row r="884">
      <c r="A884" s="18" t="n"/>
      <c r="B884" s="14" t="n"/>
      <c r="C884" s="14">
        <f>IF(B884="","",IFERROR(INDEX(Ürünler!$B$5:$B$504,MATCH(B884,Ürünler!$A$5:$A$504,0)),"kod bulunamadı"))</f>
        <v/>
      </c>
      <c r="D884" s="14" t="n"/>
      <c r="E884" s="14" t="n"/>
      <c r="F884" s="15" t="n"/>
      <c r="G884" s="14" t="n"/>
      <c r="H884" s="14" t="n"/>
    </row>
    <row r="885">
      <c r="A885" s="18" t="n"/>
      <c r="B885" s="14" t="n"/>
      <c r="C885" s="14">
        <f>IF(B885="","",IFERROR(INDEX(Ürünler!$B$5:$B$504,MATCH(B885,Ürünler!$A$5:$A$504,0)),"kod bulunamadı"))</f>
        <v/>
      </c>
      <c r="D885" s="14" t="n"/>
      <c r="E885" s="14" t="n"/>
      <c r="F885" s="15" t="n"/>
      <c r="G885" s="14" t="n"/>
      <c r="H885" s="14" t="n"/>
    </row>
    <row r="886">
      <c r="A886" s="18" t="n"/>
      <c r="B886" s="14" t="n"/>
      <c r="C886" s="14">
        <f>IF(B886="","",IFERROR(INDEX(Ürünler!$B$5:$B$504,MATCH(B886,Ürünler!$A$5:$A$504,0)),"kod bulunamadı"))</f>
        <v/>
      </c>
      <c r="D886" s="14" t="n"/>
      <c r="E886" s="14" t="n"/>
      <c r="F886" s="15" t="n"/>
      <c r="G886" s="14" t="n"/>
      <c r="H886" s="14" t="n"/>
    </row>
    <row r="887">
      <c r="A887" s="18" t="n"/>
      <c r="B887" s="14" t="n"/>
      <c r="C887" s="14">
        <f>IF(B887="","",IFERROR(INDEX(Ürünler!$B$5:$B$504,MATCH(B887,Ürünler!$A$5:$A$504,0)),"kod bulunamadı"))</f>
        <v/>
      </c>
      <c r="D887" s="14" t="n"/>
      <c r="E887" s="14" t="n"/>
      <c r="F887" s="15" t="n"/>
      <c r="G887" s="14" t="n"/>
      <c r="H887" s="14" t="n"/>
    </row>
    <row r="888">
      <c r="A888" s="18" t="n"/>
      <c r="B888" s="14" t="n"/>
      <c r="C888" s="14">
        <f>IF(B888="","",IFERROR(INDEX(Ürünler!$B$5:$B$504,MATCH(B888,Ürünler!$A$5:$A$504,0)),"kod bulunamadı"))</f>
        <v/>
      </c>
      <c r="D888" s="14" t="n"/>
      <c r="E888" s="14" t="n"/>
      <c r="F888" s="15" t="n"/>
      <c r="G888" s="14" t="n"/>
      <c r="H888" s="14" t="n"/>
    </row>
    <row r="889">
      <c r="A889" s="18" t="n"/>
      <c r="B889" s="14" t="n"/>
      <c r="C889" s="14">
        <f>IF(B889="","",IFERROR(INDEX(Ürünler!$B$5:$B$504,MATCH(B889,Ürünler!$A$5:$A$504,0)),"kod bulunamadı"))</f>
        <v/>
      </c>
      <c r="D889" s="14" t="n"/>
      <c r="E889" s="14" t="n"/>
      <c r="F889" s="15" t="n"/>
      <c r="G889" s="14" t="n"/>
      <c r="H889" s="14" t="n"/>
    </row>
    <row r="890">
      <c r="A890" s="18" t="n"/>
      <c r="B890" s="14" t="n"/>
      <c r="C890" s="14">
        <f>IF(B890="","",IFERROR(INDEX(Ürünler!$B$5:$B$504,MATCH(B890,Ürünler!$A$5:$A$504,0)),"kod bulunamadı"))</f>
        <v/>
      </c>
      <c r="D890" s="14" t="n"/>
      <c r="E890" s="14" t="n"/>
      <c r="F890" s="15" t="n"/>
      <c r="G890" s="14" t="n"/>
      <c r="H890" s="14" t="n"/>
    </row>
    <row r="891">
      <c r="A891" s="18" t="n"/>
      <c r="B891" s="14" t="n"/>
      <c r="C891" s="14">
        <f>IF(B891="","",IFERROR(INDEX(Ürünler!$B$5:$B$504,MATCH(B891,Ürünler!$A$5:$A$504,0)),"kod bulunamadı"))</f>
        <v/>
      </c>
      <c r="D891" s="14" t="n"/>
      <c r="E891" s="14" t="n"/>
      <c r="F891" s="15" t="n"/>
      <c r="G891" s="14" t="n"/>
      <c r="H891" s="14" t="n"/>
    </row>
    <row r="892">
      <c r="A892" s="18" t="n"/>
      <c r="B892" s="14" t="n"/>
      <c r="C892" s="14">
        <f>IF(B892="","",IFERROR(INDEX(Ürünler!$B$5:$B$504,MATCH(B892,Ürünler!$A$5:$A$504,0)),"kod bulunamadı"))</f>
        <v/>
      </c>
      <c r="D892" s="14" t="n"/>
      <c r="E892" s="14" t="n"/>
      <c r="F892" s="15" t="n"/>
      <c r="G892" s="14" t="n"/>
      <c r="H892" s="14" t="n"/>
    </row>
    <row r="893">
      <c r="A893" s="18" t="n"/>
      <c r="B893" s="14" t="n"/>
      <c r="C893" s="14">
        <f>IF(B893="","",IFERROR(INDEX(Ürünler!$B$5:$B$504,MATCH(B893,Ürünler!$A$5:$A$504,0)),"kod bulunamadı"))</f>
        <v/>
      </c>
      <c r="D893" s="14" t="n"/>
      <c r="E893" s="14" t="n"/>
      <c r="F893" s="15" t="n"/>
      <c r="G893" s="14" t="n"/>
      <c r="H893" s="14" t="n"/>
    </row>
    <row r="894">
      <c r="A894" s="18" t="n"/>
      <c r="B894" s="14" t="n"/>
      <c r="C894" s="14">
        <f>IF(B894="","",IFERROR(INDEX(Ürünler!$B$5:$B$504,MATCH(B894,Ürünler!$A$5:$A$504,0)),"kod bulunamadı"))</f>
        <v/>
      </c>
      <c r="D894" s="14" t="n"/>
      <c r="E894" s="14" t="n"/>
      <c r="F894" s="15" t="n"/>
      <c r="G894" s="14" t="n"/>
      <c r="H894" s="14" t="n"/>
    </row>
    <row r="895">
      <c r="A895" s="18" t="n"/>
      <c r="B895" s="14" t="n"/>
      <c r="C895" s="14">
        <f>IF(B895="","",IFERROR(INDEX(Ürünler!$B$5:$B$504,MATCH(B895,Ürünler!$A$5:$A$504,0)),"kod bulunamadı"))</f>
        <v/>
      </c>
      <c r="D895" s="14" t="n"/>
      <c r="E895" s="14" t="n"/>
      <c r="F895" s="15" t="n"/>
      <c r="G895" s="14" t="n"/>
      <c r="H895" s="14" t="n"/>
    </row>
    <row r="896">
      <c r="A896" s="18" t="n"/>
      <c r="B896" s="14" t="n"/>
      <c r="C896" s="14">
        <f>IF(B896="","",IFERROR(INDEX(Ürünler!$B$5:$B$504,MATCH(B896,Ürünler!$A$5:$A$504,0)),"kod bulunamadı"))</f>
        <v/>
      </c>
      <c r="D896" s="14" t="n"/>
      <c r="E896" s="14" t="n"/>
      <c r="F896" s="15" t="n"/>
      <c r="G896" s="14" t="n"/>
      <c r="H896" s="14" t="n"/>
    </row>
    <row r="897">
      <c r="A897" s="18" t="n"/>
      <c r="B897" s="14" t="n"/>
      <c r="C897" s="14">
        <f>IF(B897="","",IFERROR(INDEX(Ürünler!$B$5:$B$504,MATCH(B897,Ürünler!$A$5:$A$504,0)),"kod bulunamadı"))</f>
        <v/>
      </c>
      <c r="D897" s="14" t="n"/>
      <c r="E897" s="14" t="n"/>
      <c r="F897" s="15" t="n"/>
      <c r="G897" s="14" t="n"/>
      <c r="H897" s="14" t="n"/>
    </row>
    <row r="898">
      <c r="A898" s="18" t="n"/>
      <c r="B898" s="14" t="n"/>
      <c r="C898" s="14">
        <f>IF(B898="","",IFERROR(INDEX(Ürünler!$B$5:$B$504,MATCH(B898,Ürünler!$A$5:$A$504,0)),"kod bulunamadı"))</f>
        <v/>
      </c>
      <c r="D898" s="14" t="n"/>
      <c r="E898" s="14" t="n"/>
      <c r="F898" s="15" t="n"/>
      <c r="G898" s="14" t="n"/>
      <c r="H898" s="14" t="n"/>
    </row>
    <row r="899">
      <c r="A899" s="18" t="n"/>
      <c r="B899" s="14" t="n"/>
      <c r="C899" s="14">
        <f>IF(B899="","",IFERROR(INDEX(Ürünler!$B$5:$B$504,MATCH(B899,Ürünler!$A$5:$A$504,0)),"kod bulunamadı"))</f>
        <v/>
      </c>
      <c r="D899" s="14" t="n"/>
      <c r="E899" s="14" t="n"/>
      <c r="F899" s="15" t="n"/>
      <c r="G899" s="14" t="n"/>
      <c r="H899" s="14" t="n"/>
    </row>
    <row r="900">
      <c r="A900" s="18" t="n"/>
      <c r="B900" s="14" t="n"/>
      <c r="C900" s="14">
        <f>IF(B900="","",IFERROR(INDEX(Ürünler!$B$5:$B$504,MATCH(B900,Ürünler!$A$5:$A$504,0)),"kod bulunamadı"))</f>
        <v/>
      </c>
      <c r="D900" s="14" t="n"/>
      <c r="E900" s="14" t="n"/>
      <c r="F900" s="15" t="n"/>
      <c r="G900" s="14" t="n"/>
      <c r="H900" s="14" t="n"/>
    </row>
    <row r="901">
      <c r="A901" s="18" t="n"/>
      <c r="B901" s="14" t="n"/>
      <c r="C901" s="14">
        <f>IF(B901="","",IFERROR(INDEX(Ürünler!$B$5:$B$504,MATCH(B901,Ürünler!$A$5:$A$504,0)),"kod bulunamadı"))</f>
        <v/>
      </c>
      <c r="D901" s="14" t="n"/>
      <c r="E901" s="14" t="n"/>
      <c r="F901" s="15" t="n"/>
      <c r="G901" s="14" t="n"/>
      <c r="H901" s="14" t="n"/>
    </row>
    <row r="902">
      <c r="A902" s="18" t="n"/>
      <c r="B902" s="14" t="n"/>
      <c r="C902" s="14">
        <f>IF(B902="","",IFERROR(INDEX(Ürünler!$B$5:$B$504,MATCH(B902,Ürünler!$A$5:$A$504,0)),"kod bulunamadı"))</f>
        <v/>
      </c>
      <c r="D902" s="14" t="n"/>
      <c r="E902" s="14" t="n"/>
      <c r="F902" s="15" t="n"/>
      <c r="G902" s="14" t="n"/>
      <c r="H902" s="14" t="n"/>
    </row>
    <row r="903">
      <c r="A903" s="18" t="n"/>
      <c r="B903" s="14" t="n"/>
      <c r="C903" s="14">
        <f>IF(B903="","",IFERROR(INDEX(Ürünler!$B$5:$B$504,MATCH(B903,Ürünler!$A$5:$A$504,0)),"kod bulunamadı"))</f>
        <v/>
      </c>
      <c r="D903" s="14" t="n"/>
      <c r="E903" s="14" t="n"/>
      <c r="F903" s="15" t="n"/>
      <c r="G903" s="14" t="n"/>
      <c r="H903" s="14" t="n"/>
    </row>
    <row r="904">
      <c r="A904" s="18" t="n"/>
      <c r="B904" s="14" t="n"/>
      <c r="C904" s="14">
        <f>IF(B904="","",IFERROR(INDEX(Ürünler!$B$5:$B$504,MATCH(B904,Ürünler!$A$5:$A$504,0)),"kod bulunamadı"))</f>
        <v/>
      </c>
      <c r="D904" s="14" t="n"/>
      <c r="E904" s="14" t="n"/>
      <c r="F904" s="15" t="n"/>
      <c r="G904" s="14" t="n"/>
      <c r="H904" s="14" t="n"/>
    </row>
    <row r="905">
      <c r="A905" s="18" t="n"/>
      <c r="B905" s="14" t="n"/>
      <c r="C905" s="14">
        <f>IF(B905="","",IFERROR(INDEX(Ürünler!$B$5:$B$504,MATCH(B905,Ürünler!$A$5:$A$504,0)),"kod bulunamadı"))</f>
        <v/>
      </c>
      <c r="D905" s="14" t="n"/>
      <c r="E905" s="14" t="n"/>
      <c r="F905" s="15" t="n"/>
      <c r="G905" s="14" t="n"/>
      <c r="H905" s="14" t="n"/>
    </row>
    <row r="906">
      <c r="A906" s="18" t="n"/>
      <c r="B906" s="14" t="n"/>
      <c r="C906" s="14">
        <f>IF(B906="","",IFERROR(INDEX(Ürünler!$B$5:$B$504,MATCH(B906,Ürünler!$A$5:$A$504,0)),"kod bulunamadı"))</f>
        <v/>
      </c>
      <c r="D906" s="14" t="n"/>
      <c r="E906" s="14" t="n"/>
      <c r="F906" s="15" t="n"/>
      <c r="G906" s="14" t="n"/>
      <c r="H906" s="14" t="n"/>
    </row>
    <row r="907">
      <c r="A907" s="18" t="n"/>
      <c r="B907" s="14" t="n"/>
      <c r="C907" s="14">
        <f>IF(B907="","",IFERROR(INDEX(Ürünler!$B$5:$B$504,MATCH(B907,Ürünler!$A$5:$A$504,0)),"kod bulunamadı"))</f>
        <v/>
      </c>
      <c r="D907" s="14" t="n"/>
      <c r="E907" s="14" t="n"/>
      <c r="F907" s="15" t="n"/>
      <c r="G907" s="14" t="n"/>
      <c r="H907" s="14" t="n"/>
    </row>
    <row r="908">
      <c r="A908" s="18" t="n"/>
      <c r="B908" s="14" t="n"/>
      <c r="C908" s="14">
        <f>IF(B908="","",IFERROR(INDEX(Ürünler!$B$5:$B$504,MATCH(B908,Ürünler!$A$5:$A$504,0)),"kod bulunamadı"))</f>
        <v/>
      </c>
      <c r="D908" s="14" t="n"/>
      <c r="E908" s="14" t="n"/>
      <c r="F908" s="15" t="n"/>
      <c r="G908" s="14" t="n"/>
      <c r="H908" s="14" t="n"/>
    </row>
    <row r="909">
      <c r="A909" s="18" t="n"/>
      <c r="B909" s="14" t="n"/>
      <c r="C909" s="14">
        <f>IF(B909="","",IFERROR(INDEX(Ürünler!$B$5:$B$504,MATCH(B909,Ürünler!$A$5:$A$504,0)),"kod bulunamadı"))</f>
        <v/>
      </c>
      <c r="D909" s="14" t="n"/>
      <c r="E909" s="14" t="n"/>
      <c r="F909" s="15" t="n"/>
      <c r="G909" s="14" t="n"/>
      <c r="H909" s="14" t="n"/>
    </row>
    <row r="910">
      <c r="A910" s="18" t="n"/>
      <c r="B910" s="14" t="n"/>
      <c r="C910" s="14">
        <f>IF(B910="","",IFERROR(INDEX(Ürünler!$B$5:$B$504,MATCH(B910,Ürünler!$A$5:$A$504,0)),"kod bulunamadı"))</f>
        <v/>
      </c>
      <c r="D910" s="14" t="n"/>
      <c r="E910" s="14" t="n"/>
      <c r="F910" s="15" t="n"/>
      <c r="G910" s="14" t="n"/>
      <c r="H910" s="14" t="n"/>
    </row>
    <row r="911">
      <c r="A911" s="18" t="n"/>
      <c r="B911" s="14" t="n"/>
      <c r="C911" s="14">
        <f>IF(B911="","",IFERROR(INDEX(Ürünler!$B$5:$B$504,MATCH(B911,Ürünler!$A$5:$A$504,0)),"kod bulunamadı"))</f>
        <v/>
      </c>
      <c r="D911" s="14" t="n"/>
      <c r="E911" s="14" t="n"/>
      <c r="F911" s="15" t="n"/>
      <c r="G911" s="14" t="n"/>
      <c r="H911" s="14" t="n"/>
    </row>
    <row r="912">
      <c r="A912" s="18" t="n"/>
      <c r="B912" s="14" t="n"/>
      <c r="C912" s="14">
        <f>IF(B912="","",IFERROR(INDEX(Ürünler!$B$5:$B$504,MATCH(B912,Ürünler!$A$5:$A$504,0)),"kod bulunamadı"))</f>
        <v/>
      </c>
      <c r="D912" s="14" t="n"/>
      <c r="E912" s="14" t="n"/>
      <c r="F912" s="15" t="n"/>
      <c r="G912" s="14" t="n"/>
      <c r="H912" s="14" t="n"/>
    </row>
    <row r="913">
      <c r="A913" s="18" t="n"/>
      <c r="B913" s="14" t="n"/>
      <c r="C913" s="14">
        <f>IF(B913="","",IFERROR(INDEX(Ürünler!$B$5:$B$504,MATCH(B913,Ürünler!$A$5:$A$504,0)),"kod bulunamadı"))</f>
        <v/>
      </c>
      <c r="D913" s="14" t="n"/>
      <c r="E913" s="14" t="n"/>
      <c r="F913" s="15" t="n"/>
      <c r="G913" s="14" t="n"/>
      <c r="H913" s="14" t="n"/>
    </row>
    <row r="914">
      <c r="A914" s="18" t="n"/>
      <c r="B914" s="14" t="n"/>
      <c r="C914" s="14">
        <f>IF(B914="","",IFERROR(INDEX(Ürünler!$B$5:$B$504,MATCH(B914,Ürünler!$A$5:$A$504,0)),"kod bulunamadı"))</f>
        <v/>
      </c>
      <c r="D914" s="14" t="n"/>
      <c r="E914" s="14" t="n"/>
      <c r="F914" s="15" t="n"/>
      <c r="G914" s="14" t="n"/>
      <c r="H914" s="14" t="n"/>
    </row>
    <row r="915">
      <c r="A915" s="18" t="n"/>
      <c r="B915" s="14" t="n"/>
      <c r="C915" s="14">
        <f>IF(B915="","",IFERROR(INDEX(Ürünler!$B$5:$B$504,MATCH(B915,Ürünler!$A$5:$A$504,0)),"kod bulunamadı"))</f>
        <v/>
      </c>
      <c r="D915" s="14" t="n"/>
      <c r="E915" s="14" t="n"/>
      <c r="F915" s="15" t="n"/>
      <c r="G915" s="14" t="n"/>
      <c r="H915" s="14" t="n"/>
    </row>
    <row r="916">
      <c r="A916" s="18" t="n"/>
      <c r="B916" s="14" t="n"/>
      <c r="C916" s="14">
        <f>IF(B916="","",IFERROR(INDEX(Ürünler!$B$5:$B$504,MATCH(B916,Ürünler!$A$5:$A$504,0)),"kod bulunamadı"))</f>
        <v/>
      </c>
      <c r="D916" s="14" t="n"/>
      <c r="E916" s="14" t="n"/>
      <c r="F916" s="15" t="n"/>
      <c r="G916" s="14" t="n"/>
      <c r="H916" s="14" t="n"/>
    </row>
    <row r="917">
      <c r="A917" s="18" t="n"/>
      <c r="B917" s="14" t="n"/>
      <c r="C917" s="14">
        <f>IF(B917="","",IFERROR(INDEX(Ürünler!$B$5:$B$504,MATCH(B917,Ürünler!$A$5:$A$504,0)),"kod bulunamadı"))</f>
        <v/>
      </c>
      <c r="D917" s="14" t="n"/>
      <c r="E917" s="14" t="n"/>
      <c r="F917" s="15" t="n"/>
      <c r="G917" s="14" t="n"/>
      <c r="H917" s="14" t="n"/>
    </row>
    <row r="918">
      <c r="A918" s="18" t="n"/>
      <c r="B918" s="14" t="n"/>
      <c r="C918" s="14">
        <f>IF(B918="","",IFERROR(INDEX(Ürünler!$B$5:$B$504,MATCH(B918,Ürünler!$A$5:$A$504,0)),"kod bulunamadı"))</f>
        <v/>
      </c>
      <c r="D918" s="14" t="n"/>
      <c r="E918" s="14" t="n"/>
      <c r="F918" s="15" t="n"/>
      <c r="G918" s="14" t="n"/>
      <c r="H918" s="14" t="n"/>
    </row>
    <row r="919">
      <c r="A919" s="18" t="n"/>
      <c r="B919" s="14" t="n"/>
      <c r="C919" s="14">
        <f>IF(B919="","",IFERROR(INDEX(Ürünler!$B$5:$B$504,MATCH(B919,Ürünler!$A$5:$A$504,0)),"kod bulunamadı"))</f>
        <v/>
      </c>
      <c r="D919" s="14" t="n"/>
      <c r="E919" s="14" t="n"/>
      <c r="F919" s="15" t="n"/>
      <c r="G919" s="14" t="n"/>
      <c r="H919" s="14" t="n"/>
    </row>
    <row r="920">
      <c r="A920" s="18" t="n"/>
      <c r="B920" s="14" t="n"/>
      <c r="C920" s="14">
        <f>IF(B920="","",IFERROR(INDEX(Ürünler!$B$5:$B$504,MATCH(B920,Ürünler!$A$5:$A$504,0)),"kod bulunamadı"))</f>
        <v/>
      </c>
      <c r="D920" s="14" t="n"/>
      <c r="E920" s="14" t="n"/>
      <c r="F920" s="15" t="n"/>
      <c r="G920" s="14" t="n"/>
      <c r="H920" s="14" t="n"/>
    </row>
    <row r="921">
      <c r="A921" s="18" t="n"/>
      <c r="B921" s="14" t="n"/>
      <c r="C921" s="14">
        <f>IF(B921="","",IFERROR(INDEX(Ürünler!$B$5:$B$504,MATCH(B921,Ürünler!$A$5:$A$504,0)),"kod bulunamadı"))</f>
        <v/>
      </c>
      <c r="D921" s="14" t="n"/>
      <c r="E921" s="14" t="n"/>
      <c r="F921" s="15" t="n"/>
      <c r="G921" s="14" t="n"/>
      <c r="H921" s="14" t="n"/>
    </row>
    <row r="922">
      <c r="A922" s="18" t="n"/>
      <c r="B922" s="14" t="n"/>
      <c r="C922" s="14">
        <f>IF(B922="","",IFERROR(INDEX(Ürünler!$B$5:$B$504,MATCH(B922,Ürünler!$A$5:$A$504,0)),"kod bulunamadı"))</f>
        <v/>
      </c>
      <c r="D922" s="14" t="n"/>
      <c r="E922" s="14" t="n"/>
      <c r="F922" s="15" t="n"/>
      <c r="G922" s="14" t="n"/>
      <c r="H922" s="14" t="n"/>
    </row>
    <row r="923">
      <c r="A923" s="18" t="n"/>
      <c r="B923" s="14" t="n"/>
      <c r="C923" s="14">
        <f>IF(B923="","",IFERROR(INDEX(Ürünler!$B$5:$B$504,MATCH(B923,Ürünler!$A$5:$A$504,0)),"kod bulunamadı"))</f>
        <v/>
      </c>
      <c r="D923" s="14" t="n"/>
      <c r="E923" s="14" t="n"/>
      <c r="F923" s="15" t="n"/>
      <c r="G923" s="14" t="n"/>
      <c r="H923" s="14" t="n"/>
    </row>
    <row r="924">
      <c r="A924" s="18" t="n"/>
      <c r="B924" s="14" t="n"/>
      <c r="C924" s="14">
        <f>IF(B924="","",IFERROR(INDEX(Ürünler!$B$5:$B$504,MATCH(B924,Ürünler!$A$5:$A$504,0)),"kod bulunamadı"))</f>
        <v/>
      </c>
      <c r="D924" s="14" t="n"/>
      <c r="E924" s="14" t="n"/>
      <c r="F924" s="15" t="n"/>
      <c r="G924" s="14" t="n"/>
      <c r="H924" s="14" t="n"/>
    </row>
    <row r="925">
      <c r="A925" s="18" t="n"/>
      <c r="B925" s="14" t="n"/>
      <c r="C925" s="14">
        <f>IF(B925="","",IFERROR(INDEX(Ürünler!$B$5:$B$504,MATCH(B925,Ürünler!$A$5:$A$504,0)),"kod bulunamadı"))</f>
        <v/>
      </c>
      <c r="D925" s="14" t="n"/>
      <c r="E925" s="14" t="n"/>
      <c r="F925" s="15" t="n"/>
      <c r="G925" s="14" t="n"/>
      <c r="H925" s="14" t="n"/>
    </row>
    <row r="926">
      <c r="A926" s="18" t="n"/>
      <c r="B926" s="14" t="n"/>
      <c r="C926" s="14">
        <f>IF(B926="","",IFERROR(INDEX(Ürünler!$B$5:$B$504,MATCH(B926,Ürünler!$A$5:$A$504,0)),"kod bulunamadı"))</f>
        <v/>
      </c>
      <c r="D926" s="14" t="n"/>
      <c r="E926" s="14" t="n"/>
      <c r="F926" s="15" t="n"/>
      <c r="G926" s="14" t="n"/>
      <c r="H926" s="14" t="n"/>
    </row>
    <row r="927">
      <c r="A927" s="18" t="n"/>
      <c r="B927" s="14" t="n"/>
      <c r="C927" s="14">
        <f>IF(B927="","",IFERROR(INDEX(Ürünler!$B$5:$B$504,MATCH(B927,Ürünler!$A$5:$A$504,0)),"kod bulunamadı"))</f>
        <v/>
      </c>
      <c r="D927" s="14" t="n"/>
      <c r="E927" s="14" t="n"/>
      <c r="F927" s="15" t="n"/>
      <c r="G927" s="14" t="n"/>
      <c r="H927" s="14" t="n"/>
    </row>
    <row r="928">
      <c r="A928" s="18" t="n"/>
      <c r="B928" s="14" t="n"/>
      <c r="C928" s="14">
        <f>IF(B928="","",IFERROR(INDEX(Ürünler!$B$5:$B$504,MATCH(B928,Ürünler!$A$5:$A$504,0)),"kod bulunamadı"))</f>
        <v/>
      </c>
      <c r="D928" s="14" t="n"/>
      <c r="E928" s="14" t="n"/>
      <c r="F928" s="15" t="n"/>
      <c r="G928" s="14" t="n"/>
      <c r="H928" s="14" t="n"/>
    </row>
    <row r="929">
      <c r="A929" s="18" t="n"/>
      <c r="B929" s="14" t="n"/>
      <c r="C929" s="14">
        <f>IF(B929="","",IFERROR(INDEX(Ürünler!$B$5:$B$504,MATCH(B929,Ürünler!$A$5:$A$504,0)),"kod bulunamadı"))</f>
        <v/>
      </c>
      <c r="D929" s="14" t="n"/>
      <c r="E929" s="14" t="n"/>
      <c r="F929" s="15" t="n"/>
      <c r="G929" s="14" t="n"/>
      <c r="H929" s="14" t="n"/>
    </row>
    <row r="930">
      <c r="A930" s="18" t="n"/>
      <c r="B930" s="14" t="n"/>
      <c r="C930" s="14">
        <f>IF(B930="","",IFERROR(INDEX(Ürünler!$B$5:$B$504,MATCH(B930,Ürünler!$A$5:$A$504,0)),"kod bulunamadı"))</f>
        <v/>
      </c>
      <c r="D930" s="14" t="n"/>
      <c r="E930" s="14" t="n"/>
      <c r="F930" s="15" t="n"/>
      <c r="G930" s="14" t="n"/>
      <c r="H930" s="14" t="n"/>
    </row>
    <row r="931">
      <c r="A931" s="18" t="n"/>
      <c r="B931" s="14" t="n"/>
      <c r="C931" s="14">
        <f>IF(B931="","",IFERROR(INDEX(Ürünler!$B$5:$B$504,MATCH(B931,Ürünler!$A$5:$A$504,0)),"kod bulunamadı"))</f>
        <v/>
      </c>
      <c r="D931" s="14" t="n"/>
      <c r="E931" s="14" t="n"/>
      <c r="F931" s="15" t="n"/>
      <c r="G931" s="14" t="n"/>
      <c r="H931" s="14" t="n"/>
    </row>
    <row r="932">
      <c r="A932" s="18" t="n"/>
      <c r="B932" s="14" t="n"/>
      <c r="C932" s="14">
        <f>IF(B932="","",IFERROR(INDEX(Ürünler!$B$5:$B$504,MATCH(B932,Ürünler!$A$5:$A$504,0)),"kod bulunamadı"))</f>
        <v/>
      </c>
      <c r="D932" s="14" t="n"/>
      <c r="E932" s="14" t="n"/>
      <c r="F932" s="15" t="n"/>
      <c r="G932" s="14" t="n"/>
      <c r="H932" s="14" t="n"/>
    </row>
    <row r="933">
      <c r="A933" s="18" t="n"/>
      <c r="B933" s="14" t="n"/>
      <c r="C933" s="14">
        <f>IF(B933="","",IFERROR(INDEX(Ürünler!$B$5:$B$504,MATCH(B933,Ürünler!$A$5:$A$504,0)),"kod bulunamadı"))</f>
        <v/>
      </c>
      <c r="D933" s="14" t="n"/>
      <c r="E933" s="14" t="n"/>
      <c r="F933" s="15" t="n"/>
      <c r="G933" s="14" t="n"/>
      <c r="H933" s="14" t="n"/>
    </row>
    <row r="934">
      <c r="A934" s="18" t="n"/>
      <c r="B934" s="14" t="n"/>
      <c r="C934" s="14">
        <f>IF(B934="","",IFERROR(INDEX(Ürünler!$B$5:$B$504,MATCH(B934,Ürünler!$A$5:$A$504,0)),"kod bulunamadı"))</f>
        <v/>
      </c>
      <c r="D934" s="14" t="n"/>
      <c r="E934" s="14" t="n"/>
      <c r="F934" s="15" t="n"/>
      <c r="G934" s="14" t="n"/>
      <c r="H934" s="14" t="n"/>
    </row>
    <row r="935">
      <c r="A935" s="18" t="n"/>
      <c r="B935" s="14" t="n"/>
      <c r="C935" s="14">
        <f>IF(B935="","",IFERROR(INDEX(Ürünler!$B$5:$B$504,MATCH(B935,Ürünler!$A$5:$A$504,0)),"kod bulunamadı"))</f>
        <v/>
      </c>
      <c r="D935" s="14" t="n"/>
      <c r="E935" s="14" t="n"/>
      <c r="F935" s="15" t="n"/>
      <c r="G935" s="14" t="n"/>
      <c r="H935" s="14" t="n"/>
    </row>
    <row r="936">
      <c r="A936" s="18" t="n"/>
      <c r="B936" s="14" t="n"/>
      <c r="C936" s="14">
        <f>IF(B936="","",IFERROR(INDEX(Ürünler!$B$5:$B$504,MATCH(B936,Ürünler!$A$5:$A$504,0)),"kod bulunamadı"))</f>
        <v/>
      </c>
      <c r="D936" s="14" t="n"/>
      <c r="E936" s="14" t="n"/>
      <c r="F936" s="15" t="n"/>
      <c r="G936" s="14" t="n"/>
      <c r="H936" s="14" t="n"/>
    </row>
    <row r="937">
      <c r="A937" s="18" t="n"/>
      <c r="B937" s="14" t="n"/>
      <c r="C937" s="14">
        <f>IF(B937="","",IFERROR(INDEX(Ürünler!$B$5:$B$504,MATCH(B937,Ürünler!$A$5:$A$504,0)),"kod bulunamadı"))</f>
        <v/>
      </c>
      <c r="D937" s="14" t="n"/>
      <c r="E937" s="14" t="n"/>
      <c r="F937" s="15" t="n"/>
      <c r="G937" s="14" t="n"/>
      <c r="H937" s="14" t="n"/>
    </row>
    <row r="938">
      <c r="A938" s="18" t="n"/>
      <c r="B938" s="14" t="n"/>
      <c r="C938" s="14">
        <f>IF(B938="","",IFERROR(INDEX(Ürünler!$B$5:$B$504,MATCH(B938,Ürünler!$A$5:$A$504,0)),"kod bulunamadı"))</f>
        <v/>
      </c>
      <c r="D938" s="14" t="n"/>
      <c r="E938" s="14" t="n"/>
      <c r="F938" s="15" t="n"/>
      <c r="G938" s="14" t="n"/>
      <c r="H938" s="14" t="n"/>
    </row>
    <row r="939">
      <c r="A939" s="18" t="n"/>
      <c r="B939" s="14" t="n"/>
      <c r="C939" s="14">
        <f>IF(B939="","",IFERROR(INDEX(Ürünler!$B$5:$B$504,MATCH(B939,Ürünler!$A$5:$A$504,0)),"kod bulunamadı"))</f>
        <v/>
      </c>
      <c r="D939" s="14" t="n"/>
      <c r="E939" s="14" t="n"/>
      <c r="F939" s="15" t="n"/>
      <c r="G939" s="14" t="n"/>
      <c r="H939" s="14" t="n"/>
    </row>
    <row r="940">
      <c r="A940" s="18" t="n"/>
      <c r="B940" s="14" t="n"/>
      <c r="C940" s="14">
        <f>IF(B940="","",IFERROR(INDEX(Ürünler!$B$5:$B$504,MATCH(B940,Ürünler!$A$5:$A$504,0)),"kod bulunamadı"))</f>
        <v/>
      </c>
      <c r="D940" s="14" t="n"/>
      <c r="E940" s="14" t="n"/>
      <c r="F940" s="15" t="n"/>
      <c r="G940" s="14" t="n"/>
      <c r="H940" s="14" t="n"/>
    </row>
    <row r="941">
      <c r="A941" s="18" t="n"/>
      <c r="B941" s="14" t="n"/>
      <c r="C941" s="14">
        <f>IF(B941="","",IFERROR(INDEX(Ürünler!$B$5:$B$504,MATCH(B941,Ürünler!$A$5:$A$504,0)),"kod bulunamadı"))</f>
        <v/>
      </c>
      <c r="D941" s="14" t="n"/>
      <c r="E941" s="14" t="n"/>
      <c r="F941" s="15" t="n"/>
      <c r="G941" s="14" t="n"/>
      <c r="H941" s="14" t="n"/>
    </row>
    <row r="942">
      <c r="A942" s="18" t="n"/>
      <c r="B942" s="14" t="n"/>
      <c r="C942" s="14">
        <f>IF(B942="","",IFERROR(INDEX(Ürünler!$B$5:$B$504,MATCH(B942,Ürünler!$A$5:$A$504,0)),"kod bulunamadı"))</f>
        <v/>
      </c>
      <c r="D942" s="14" t="n"/>
      <c r="E942" s="14" t="n"/>
      <c r="F942" s="15" t="n"/>
      <c r="G942" s="14" t="n"/>
      <c r="H942" s="14" t="n"/>
    </row>
    <row r="943">
      <c r="A943" s="18" t="n"/>
      <c r="B943" s="14" t="n"/>
      <c r="C943" s="14">
        <f>IF(B943="","",IFERROR(INDEX(Ürünler!$B$5:$B$504,MATCH(B943,Ürünler!$A$5:$A$504,0)),"kod bulunamadı"))</f>
        <v/>
      </c>
      <c r="D943" s="14" t="n"/>
      <c r="E943" s="14" t="n"/>
      <c r="F943" s="15" t="n"/>
      <c r="G943" s="14" t="n"/>
      <c r="H943" s="14" t="n"/>
    </row>
    <row r="944">
      <c r="A944" s="18" t="n"/>
      <c r="B944" s="14" t="n"/>
      <c r="C944" s="14">
        <f>IF(B944="","",IFERROR(INDEX(Ürünler!$B$5:$B$504,MATCH(B944,Ürünler!$A$5:$A$504,0)),"kod bulunamadı"))</f>
        <v/>
      </c>
      <c r="D944" s="14" t="n"/>
      <c r="E944" s="14" t="n"/>
      <c r="F944" s="15" t="n"/>
      <c r="G944" s="14" t="n"/>
      <c r="H944" s="14" t="n"/>
    </row>
    <row r="945">
      <c r="A945" s="18" t="n"/>
      <c r="B945" s="14" t="n"/>
      <c r="C945" s="14">
        <f>IF(B945="","",IFERROR(INDEX(Ürünler!$B$5:$B$504,MATCH(B945,Ürünler!$A$5:$A$504,0)),"kod bulunamadı"))</f>
        <v/>
      </c>
      <c r="D945" s="14" t="n"/>
      <c r="E945" s="14" t="n"/>
      <c r="F945" s="15" t="n"/>
      <c r="G945" s="14" t="n"/>
      <c r="H945" s="14" t="n"/>
    </row>
    <row r="946">
      <c r="A946" s="18" t="n"/>
      <c r="B946" s="14" t="n"/>
      <c r="C946" s="14">
        <f>IF(B946="","",IFERROR(INDEX(Ürünler!$B$5:$B$504,MATCH(B946,Ürünler!$A$5:$A$504,0)),"kod bulunamadı"))</f>
        <v/>
      </c>
      <c r="D946" s="14" t="n"/>
      <c r="E946" s="14" t="n"/>
      <c r="F946" s="15" t="n"/>
      <c r="G946" s="14" t="n"/>
      <c r="H946" s="14" t="n"/>
    </row>
    <row r="947">
      <c r="A947" s="18" t="n"/>
      <c r="B947" s="14" t="n"/>
      <c r="C947" s="14">
        <f>IF(B947="","",IFERROR(INDEX(Ürünler!$B$5:$B$504,MATCH(B947,Ürünler!$A$5:$A$504,0)),"kod bulunamadı"))</f>
        <v/>
      </c>
      <c r="D947" s="14" t="n"/>
      <c r="E947" s="14" t="n"/>
      <c r="F947" s="15" t="n"/>
      <c r="G947" s="14" t="n"/>
      <c r="H947" s="14" t="n"/>
    </row>
    <row r="948">
      <c r="A948" s="18" t="n"/>
      <c r="B948" s="14" t="n"/>
      <c r="C948" s="14">
        <f>IF(B948="","",IFERROR(INDEX(Ürünler!$B$5:$B$504,MATCH(B948,Ürünler!$A$5:$A$504,0)),"kod bulunamadı"))</f>
        <v/>
      </c>
      <c r="D948" s="14" t="n"/>
      <c r="E948" s="14" t="n"/>
      <c r="F948" s="15" t="n"/>
      <c r="G948" s="14" t="n"/>
      <c r="H948" s="14" t="n"/>
    </row>
    <row r="949">
      <c r="A949" s="18" t="n"/>
      <c r="B949" s="14" t="n"/>
      <c r="C949" s="14">
        <f>IF(B949="","",IFERROR(INDEX(Ürünler!$B$5:$B$504,MATCH(B949,Ürünler!$A$5:$A$504,0)),"kod bulunamadı"))</f>
        <v/>
      </c>
      <c r="D949" s="14" t="n"/>
      <c r="E949" s="14" t="n"/>
      <c r="F949" s="15" t="n"/>
      <c r="G949" s="14" t="n"/>
      <c r="H949" s="14" t="n"/>
    </row>
    <row r="950">
      <c r="A950" s="18" t="n"/>
      <c r="B950" s="14" t="n"/>
      <c r="C950" s="14">
        <f>IF(B950="","",IFERROR(INDEX(Ürünler!$B$5:$B$504,MATCH(B950,Ürünler!$A$5:$A$504,0)),"kod bulunamadı"))</f>
        <v/>
      </c>
      <c r="D950" s="14" t="n"/>
      <c r="E950" s="14" t="n"/>
      <c r="F950" s="15" t="n"/>
      <c r="G950" s="14" t="n"/>
      <c r="H950" s="14" t="n"/>
    </row>
    <row r="951">
      <c r="A951" s="18" t="n"/>
      <c r="B951" s="14" t="n"/>
      <c r="C951" s="14">
        <f>IF(B951="","",IFERROR(INDEX(Ürünler!$B$5:$B$504,MATCH(B951,Ürünler!$A$5:$A$504,0)),"kod bulunamadı"))</f>
        <v/>
      </c>
      <c r="D951" s="14" t="n"/>
      <c r="E951" s="14" t="n"/>
      <c r="F951" s="15" t="n"/>
      <c r="G951" s="14" t="n"/>
      <c r="H951" s="14" t="n"/>
    </row>
    <row r="952">
      <c r="A952" s="18" t="n"/>
      <c r="B952" s="14" t="n"/>
      <c r="C952" s="14">
        <f>IF(B952="","",IFERROR(INDEX(Ürünler!$B$5:$B$504,MATCH(B952,Ürünler!$A$5:$A$504,0)),"kod bulunamadı"))</f>
        <v/>
      </c>
      <c r="D952" s="14" t="n"/>
      <c r="E952" s="14" t="n"/>
      <c r="F952" s="15" t="n"/>
      <c r="G952" s="14" t="n"/>
      <c r="H952" s="14" t="n"/>
    </row>
    <row r="953">
      <c r="A953" s="18" t="n"/>
      <c r="B953" s="14" t="n"/>
      <c r="C953" s="14">
        <f>IF(B953="","",IFERROR(INDEX(Ürünler!$B$5:$B$504,MATCH(B953,Ürünler!$A$5:$A$504,0)),"kod bulunamadı"))</f>
        <v/>
      </c>
      <c r="D953" s="14" t="n"/>
      <c r="E953" s="14" t="n"/>
      <c r="F953" s="15" t="n"/>
      <c r="G953" s="14" t="n"/>
      <c r="H953" s="14" t="n"/>
    </row>
    <row r="954">
      <c r="A954" s="18" t="n"/>
      <c r="B954" s="14" t="n"/>
      <c r="C954" s="14">
        <f>IF(B954="","",IFERROR(INDEX(Ürünler!$B$5:$B$504,MATCH(B954,Ürünler!$A$5:$A$504,0)),"kod bulunamadı"))</f>
        <v/>
      </c>
      <c r="D954" s="14" t="n"/>
      <c r="E954" s="14" t="n"/>
      <c r="F954" s="15" t="n"/>
      <c r="G954" s="14" t="n"/>
      <c r="H954" s="14" t="n"/>
    </row>
    <row r="955">
      <c r="A955" s="18" t="n"/>
      <c r="B955" s="14" t="n"/>
      <c r="C955" s="14">
        <f>IF(B955="","",IFERROR(INDEX(Ürünler!$B$5:$B$504,MATCH(B955,Ürünler!$A$5:$A$504,0)),"kod bulunamadı"))</f>
        <v/>
      </c>
      <c r="D955" s="14" t="n"/>
      <c r="E955" s="14" t="n"/>
      <c r="F955" s="15" t="n"/>
      <c r="G955" s="14" t="n"/>
      <c r="H955" s="14" t="n"/>
    </row>
    <row r="956">
      <c r="A956" s="18" t="n"/>
      <c r="B956" s="14" t="n"/>
      <c r="C956" s="14">
        <f>IF(B956="","",IFERROR(INDEX(Ürünler!$B$5:$B$504,MATCH(B956,Ürünler!$A$5:$A$504,0)),"kod bulunamadı"))</f>
        <v/>
      </c>
      <c r="D956" s="14" t="n"/>
      <c r="E956" s="14" t="n"/>
      <c r="F956" s="15" t="n"/>
      <c r="G956" s="14" t="n"/>
      <c r="H956" s="14" t="n"/>
    </row>
    <row r="957">
      <c r="A957" s="18" t="n"/>
      <c r="B957" s="14" t="n"/>
      <c r="C957" s="14">
        <f>IF(B957="","",IFERROR(INDEX(Ürünler!$B$5:$B$504,MATCH(B957,Ürünler!$A$5:$A$504,0)),"kod bulunamadı"))</f>
        <v/>
      </c>
      <c r="D957" s="14" t="n"/>
      <c r="E957" s="14" t="n"/>
      <c r="F957" s="15" t="n"/>
      <c r="G957" s="14" t="n"/>
      <c r="H957" s="14" t="n"/>
    </row>
    <row r="958">
      <c r="A958" s="18" t="n"/>
      <c r="B958" s="14" t="n"/>
      <c r="C958" s="14">
        <f>IF(B958="","",IFERROR(INDEX(Ürünler!$B$5:$B$504,MATCH(B958,Ürünler!$A$5:$A$504,0)),"kod bulunamadı"))</f>
        <v/>
      </c>
      <c r="D958" s="14" t="n"/>
      <c r="E958" s="14" t="n"/>
      <c r="F958" s="15" t="n"/>
      <c r="G958" s="14" t="n"/>
      <c r="H958" s="14" t="n"/>
    </row>
    <row r="959">
      <c r="A959" s="18" t="n"/>
      <c r="B959" s="14" t="n"/>
      <c r="C959" s="14">
        <f>IF(B959="","",IFERROR(INDEX(Ürünler!$B$5:$B$504,MATCH(B959,Ürünler!$A$5:$A$504,0)),"kod bulunamadı"))</f>
        <v/>
      </c>
      <c r="D959" s="14" t="n"/>
      <c r="E959" s="14" t="n"/>
      <c r="F959" s="15" t="n"/>
      <c r="G959" s="14" t="n"/>
      <c r="H959" s="14" t="n"/>
    </row>
    <row r="960">
      <c r="A960" s="18" t="n"/>
      <c r="B960" s="14" t="n"/>
      <c r="C960" s="14">
        <f>IF(B960="","",IFERROR(INDEX(Ürünler!$B$5:$B$504,MATCH(B960,Ürünler!$A$5:$A$504,0)),"kod bulunamadı"))</f>
        <v/>
      </c>
      <c r="D960" s="14" t="n"/>
      <c r="E960" s="14" t="n"/>
      <c r="F960" s="15" t="n"/>
      <c r="G960" s="14" t="n"/>
      <c r="H960" s="14" t="n"/>
    </row>
    <row r="961">
      <c r="A961" s="18" t="n"/>
      <c r="B961" s="14" t="n"/>
      <c r="C961" s="14">
        <f>IF(B961="","",IFERROR(INDEX(Ürünler!$B$5:$B$504,MATCH(B961,Ürünler!$A$5:$A$504,0)),"kod bulunamadı"))</f>
        <v/>
      </c>
      <c r="D961" s="14" t="n"/>
      <c r="E961" s="14" t="n"/>
      <c r="F961" s="15" t="n"/>
      <c r="G961" s="14" t="n"/>
      <c r="H961" s="14" t="n"/>
    </row>
    <row r="962">
      <c r="A962" s="18" t="n"/>
      <c r="B962" s="14" t="n"/>
      <c r="C962" s="14">
        <f>IF(B962="","",IFERROR(INDEX(Ürünler!$B$5:$B$504,MATCH(B962,Ürünler!$A$5:$A$504,0)),"kod bulunamadı"))</f>
        <v/>
      </c>
      <c r="D962" s="14" t="n"/>
      <c r="E962" s="14" t="n"/>
      <c r="F962" s="15" t="n"/>
      <c r="G962" s="14" t="n"/>
      <c r="H962" s="14" t="n"/>
    </row>
    <row r="963">
      <c r="A963" s="18" t="n"/>
      <c r="B963" s="14" t="n"/>
      <c r="C963" s="14">
        <f>IF(B963="","",IFERROR(INDEX(Ürünler!$B$5:$B$504,MATCH(B963,Ürünler!$A$5:$A$504,0)),"kod bulunamadı"))</f>
        <v/>
      </c>
      <c r="D963" s="14" t="n"/>
      <c r="E963" s="14" t="n"/>
      <c r="F963" s="15" t="n"/>
      <c r="G963" s="14" t="n"/>
      <c r="H963" s="14" t="n"/>
    </row>
    <row r="964">
      <c r="A964" s="18" t="n"/>
      <c r="B964" s="14" t="n"/>
      <c r="C964" s="14">
        <f>IF(B964="","",IFERROR(INDEX(Ürünler!$B$5:$B$504,MATCH(B964,Ürünler!$A$5:$A$504,0)),"kod bulunamadı"))</f>
        <v/>
      </c>
      <c r="D964" s="14" t="n"/>
      <c r="E964" s="14" t="n"/>
      <c r="F964" s="15" t="n"/>
      <c r="G964" s="14" t="n"/>
      <c r="H964" s="14" t="n"/>
    </row>
    <row r="965">
      <c r="A965" s="18" t="n"/>
      <c r="B965" s="14" t="n"/>
      <c r="C965" s="14">
        <f>IF(B965="","",IFERROR(INDEX(Ürünler!$B$5:$B$504,MATCH(B965,Ürünler!$A$5:$A$504,0)),"kod bulunamadı"))</f>
        <v/>
      </c>
      <c r="D965" s="14" t="n"/>
      <c r="E965" s="14" t="n"/>
      <c r="F965" s="15" t="n"/>
      <c r="G965" s="14" t="n"/>
      <c r="H965" s="14" t="n"/>
    </row>
    <row r="966">
      <c r="A966" s="18" t="n"/>
      <c r="B966" s="14" t="n"/>
      <c r="C966" s="14">
        <f>IF(B966="","",IFERROR(INDEX(Ürünler!$B$5:$B$504,MATCH(B966,Ürünler!$A$5:$A$504,0)),"kod bulunamadı"))</f>
        <v/>
      </c>
      <c r="D966" s="14" t="n"/>
      <c r="E966" s="14" t="n"/>
      <c r="F966" s="15" t="n"/>
      <c r="G966" s="14" t="n"/>
      <c r="H966" s="14" t="n"/>
    </row>
    <row r="967">
      <c r="A967" s="18" t="n"/>
      <c r="B967" s="14" t="n"/>
      <c r="C967" s="14">
        <f>IF(B967="","",IFERROR(INDEX(Ürünler!$B$5:$B$504,MATCH(B967,Ürünler!$A$5:$A$504,0)),"kod bulunamadı"))</f>
        <v/>
      </c>
      <c r="D967" s="14" t="n"/>
      <c r="E967" s="14" t="n"/>
      <c r="F967" s="15" t="n"/>
      <c r="G967" s="14" t="n"/>
      <c r="H967" s="14" t="n"/>
    </row>
    <row r="968">
      <c r="A968" s="18" t="n"/>
      <c r="B968" s="14" t="n"/>
      <c r="C968" s="14">
        <f>IF(B968="","",IFERROR(INDEX(Ürünler!$B$5:$B$504,MATCH(B968,Ürünler!$A$5:$A$504,0)),"kod bulunamadı"))</f>
        <v/>
      </c>
      <c r="D968" s="14" t="n"/>
      <c r="E968" s="14" t="n"/>
      <c r="F968" s="15" t="n"/>
      <c r="G968" s="14" t="n"/>
      <c r="H968" s="14" t="n"/>
    </row>
    <row r="969">
      <c r="A969" s="18" t="n"/>
      <c r="B969" s="14" t="n"/>
      <c r="C969" s="14">
        <f>IF(B969="","",IFERROR(INDEX(Ürünler!$B$5:$B$504,MATCH(B969,Ürünler!$A$5:$A$504,0)),"kod bulunamadı"))</f>
        <v/>
      </c>
      <c r="D969" s="14" t="n"/>
      <c r="E969" s="14" t="n"/>
      <c r="F969" s="15" t="n"/>
      <c r="G969" s="14" t="n"/>
      <c r="H969" s="14" t="n"/>
    </row>
    <row r="970">
      <c r="A970" s="18" t="n"/>
      <c r="B970" s="14" t="n"/>
      <c r="C970" s="14">
        <f>IF(B970="","",IFERROR(INDEX(Ürünler!$B$5:$B$504,MATCH(B970,Ürünler!$A$5:$A$504,0)),"kod bulunamadı"))</f>
        <v/>
      </c>
      <c r="D970" s="14" t="n"/>
      <c r="E970" s="14" t="n"/>
      <c r="F970" s="15" t="n"/>
      <c r="G970" s="14" t="n"/>
      <c r="H970" s="14" t="n"/>
    </row>
    <row r="971">
      <c r="A971" s="18" t="n"/>
      <c r="B971" s="14" t="n"/>
      <c r="C971" s="14">
        <f>IF(B971="","",IFERROR(INDEX(Ürünler!$B$5:$B$504,MATCH(B971,Ürünler!$A$5:$A$504,0)),"kod bulunamadı"))</f>
        <v/>
      </c>
      <c r="D971" s="14" t="n"/>
      <c r="E971" s="14" t="n"/>
      <c r="F971" s="15" t="n"/>
      <c r="G971" s="14" t="n"/>
      <c r="H971" s="14" t="n"/>
    </row>
    <row r="972">
      <c r="A972" s="18" t="n"/>
      <c r="B972" s="14" t="n"/>
      <c r="C972" s="14">
        <f>IF(B972="","",IFERROR(INDEX(Ürünler!$B$5:$B$504,MATCH(B972,Ürünler!$A$5:$A$504,0)),"kod bulunamadı"))</f>
        <v/>
      </c>
      <c r="D972" s="14" t="n"/>
      <c r="E972" s="14" t="n"/>
      <c r="F972" s="15" t="n"/>
      <c r="G972" s="14" t="n"/>
      <c r="H972" s="14" t="n"/>
    </row>
    <row r="973">
      <c r="A973" s="18" t="n"/>
      <c r="B973" s="14" t="n"/>
      <c r="C973" s="14">
        <f>IF(B973="","",IFERROR(INDEX(Ürünler!$B$5:$B$504,MATCH(B973,Ürünler!$A$5:$A$504,0)),"kod bulunamadı"))</f>
        <v/>
      </c>
      <c r="D973" s="14" t="n"/>
      <c r="E973" s="14" t="n"/>
      <c r="F973" s="15" t="n"/>
      <c r="G973" s="14" t="n"/>
      <c r="H973" s="14" t="n"/>
    </row>
    <row r="974">
      <c r="A974" s="18" t="n"/>
      <c r="B974" s="14" t="n"/>
      <c r="C974" s="14">
        <f>IF(B974="","",IFERROR(INDEX(Ürünler!$B$5:$B$504,MATCH(B974,Ürünler!$A$5:$A$504,0)),"kod bulunamadı"))</f>
        <v/>
      </c>
      <c r="D974" s="14" t="n"/>
      <c r="E974" s="14" t="n"/>
      <c r="F974" s="15" t="n"/>
      <c r="G974" s="14" t="n"/>
      <c r="H974" s="14" t="n"/>
    </row>
    <row r="975">
      <c r="A975" s="18" t="n"/>
      <c r="B975" s="14" t="n"/>
      <c r="C975" s="14">
        <f>IF(B975="","",IFERROR(INDEX(Ürünler!$B$5:$B$504,MATCH(B975,Ürünler!$A$5:$A$504,0)),"kod bulunamadı"))</f>
        <v/>
      </c>
      <c r="D975" s="14" t="n"/>
      <c r="E975" s="14" t="n"/>
      <c r="F975" s="15" t="n"/>
      <c r="G975" s="14" t="n"/>
      <c r="H975" s="14" t="n"/>
    </row>
    <row r="976">
      <c r="A976" s="18" t="n"/>
      <c r="B976" s="14" t="n"/>
      <c r="C976" s="14">
        <f>IF(B976="","",IFERROR(INDEX(Ürünler!$B$5:$B$504,MATCH(B976,Ürünler!$A$5:$A$504,0)),"kod bulunamadı"))</f>
        <v/>
      </c>
      <c r="D976" s="14" t="n"/>
      <c r="E976" s="14" t="n"/>
      <c r="F976" s="15" t="n"/>
      <c r="G976" s="14" t="n"/>
      <c r="H976" s="14" t="n"/>
    </row>
    <row r="977">
      <c r="A977" s="18" t="n"/>
      <c r="B977" s="14" t="n"/>
      <c r="C977" s="14">
        <f>IF(B977="","",IFERROR(INDEX(Ürünler!$B$5:$B$504,MATCH(B977,Ürünler!$A$5:$A$504,0)),"kod bulunamadı"))</f>
        <v/>
      </c>
      <c r="D977" s="14" t="n"/>
      <c r="E977" s="14" t="n"/>
      <c r="F977" s="15" t="n"/>
      <c r="G977" s="14" t="n"/>
      <c r="H977" s="14" t="n"/>
    </row>
    <row r="978">
      <c r="A978" s="18" t="n"/>
      <c r="B978" s="14" t="n"/>
      <c r="C978" s="14">
        <f>IF(B978="","",IFERROR(INDEX(Ürünler!$B$5:$B$504,MATCH(B978,Ürünler!$A$5:$A$504,0)),"kod bulunamadı"))</f>
        <v/>
      </c>
      <c r="D978" s="14" t="n"/>
      <c r="E978" s="14" t="n"/>
      <c r="F978" s="15" t="n"/>
      <c r="G978" s="14" t="n"/>
      <c r="H978" s="14" t="n"/>
    </row>
    <row r="979">
      <c r="A979" s="18" t="n"/>
      <c r="B979" s="14" t="n"/>
      <c r="C979" s="14">
        <f>IF(B979="","",IFERROR(INDEX(Ürünler!$B$5:$B$504,MATCH(B979,Ürünler!$A$5:$A$504,0)),"kod bulunamadı"))</f>
        <v/>
      </c>
      <c r="D979" s="14" t="n"/>
      <c r="E979" s="14" t="n"/>
      <c r="F979" s="15" t="n"/>
      <c r="G979" s="14" t="n"/>
      <c r="H979" s="14" t="n"/>
    </row>
    <row r="980">
      <c r="A980" s="18" t="n"/>
      <c r="B980" s="14" t="n"/>
      <c r="C980" s="14">
        <f>IF(B980="","",IFERROR(INDEX(Ürünler!$B$5:$B$504,MATCH(B980,Ürünler!$A$5:$A$504,0)),"kod bulunamadı"))</f>
        <v/>
      </c>
      <c r="D980" s="14" t="n"/>
      <c r="E980" s="14" t="n"/>
      <c r="F980" s="15" t="n"/>
      <c r="G980" s="14" t="n"/>
      <c r="H980" s="14" t="n"/>
    </row>
    <row r="981">
      <c r="A981" s="18" t="n"/>
      <c r="B981" s="14" t="n"/>
      <c r="C981" s="14">
        <f>IF(B981="","",IFERROR(INDEX(Ürünler!$B$5:$B$504,MATCH(B981,Ürünler!$A$5:$A$504,0)),"kod bulunamadı"))</f>
        <v/>
      </c>
      <c r="D981" s="14" t="n"/>
      <c r="E981" s="14" t="n"/>
      <c r="F981" s="15" t="n"/>
      <c r="G981" s="14" t="n"/>
      <c r="H981" s="14" t="n"/>
    </row>
    <row r="982">
      <c r="A982" s="18" t="n"/>
      <c r="B982" s="14" t="n"/>
      <c r="C982" s="14">
        <f>IF(B982="","",IFERROR(INDEX(Ürünler!$B$5:$B$504,MATCH(B982,Ürünler!$A$5:$A$504,0)),"kod bulunamadı"))</f>
        <v/>
      </c>
      <c r="D982" s="14" t="n"/>
      <c r="E982" s="14" t="n"/>
      <c r="F982" s="15" t="n"/>
      <c r="G982" s="14" t="n"/>
      <c r="H982" s="14" t="n"/>
    </row>
    <row r="983">
      <c r="A983" s="18" t="n"/>
      <c r="B983" s="14" t="n"/>
      <c r="C983" s="14">
        <f>IF(B983="","",IFERROR(INDEX(Ürünler!$B$5:$B$504,MATCH(B983,Ürünler!$A$5:$A$504,0)),"kod bulunamadı"))</f>
        <v/>
      </c>
      <c r="D983" s="14" t="n"/>
      <c r="E983" s="14" t="n"/>
      <c r="F983" s="15" t="n"/>
      <c r="G983" s="14" t="n"/>
      <c r="H983" s="14" t="n"/>
    </row>
    <row r="984">
      <c r="A984" s="18" t="n"/>
      <c r="B984" s="14" t="n"/>
      <c r="C984" s="14">
        <f>IF(B984="","",IFERROR(INDEX(Ürünler!$B$5:$B$504,MATCH(B984,Ürünler!$A$5:$A$504,0)),"kod bulunamadı"))</f>
        <v/>
      </c>
      <c r="D984" s="14" t="n"/>
      <c r="E984" s="14" t="n"/>
      <c r="F984" s="15" t="n"/>
      <c r="G984" s="14" t="n"/>
      <c r="H984" s="14" t="n"/>
    </row>
    <row r="985">
      <c r="A985" s="18" t="n"/>
      <c r="B985" s="14" t="n"/>
      <c r="C985" s="14">
        <f>IF(B985="","",IFERROR(INDEX(Ürünler!$B$5:$B$504,MATCH(B985,Ürünler!$A$5:$A$504,0)),"kod bulunamadı"))</f>
        <v/>
      </c>
      <c r="D985" s="14" t="n"/>
      <c r="E985" s="14" t="n"/>
      <c r="F985" s="15" t="n"/>
      <c r="G985" s="14" t="n"/>
      <c r="H985" s="14" t="n"/>
    </row>
    <row r="986">
      <c r="A986" s="18" t="n"/>
      <c r="B986" s="14" t="n"/>
      <c r="C986" s="14">
        <f>IF(B986="","",IFERROR(INDEX(Ürünler!$B$5:$B$504,MATCH(B986,Ürünler!$A$5:$A$504,0)),"kod bulunamadı"))</f>
        <v/>
      </c>
      <c r="D986" s="14" t="n"/>
      <c r="E986" s="14" t="n"/>
      <c r="F986" s="15" t="n"/>
      <c r="G986" s="14" t="n"/>
      <c r="H986" s="14" t="n"/>
    </row>
    <row r="987">
      <c r="A987" s="18" t="n"/>
      <c r="B987" s="14" t="n"/>
      <c r="C987" s="14">
        <f>IF(B987="","",IFERROR(INDEX(Ürünler!$B$5:$B$504,MATCH(B987,Ürünler!$A$5:$A$504,0)),"kod bulunamadı"))</f>
        <v/>
      </c>
      <c r="D987" s="14" t="n"/>
      <c r="E987" s="14" t="n"/>
      <c r="F987" s="15" t="n"/>
      <c r="G987" s="14" t="n"/>
      <c r="H987" s="14" t="n"/>
    </row>
    <row r="988">
      <c r="A988" s="18" t="n"/>
      <c r="B988" s="14" t="n"/>
      <c r="C988" s="14">
        <f>IF(B988="","",IFERROR(INDEX(Ürünler!$B$5:$B$504,MATCH(B988,Ürünler!$A$5:$A$504,0)),"kod bulunamadı"))</f>
        <v/>
      </c>
      <c r="D988" s="14" t="n"/>
      <c r="E988" s="14" t="n"/>
      <c r="F988" s="15" t="n"/>
      <c r="G988" s="14" t="n"/>
      <c r="H988" s="14" t="n"/>
    </row>
    <row r="989">
      <c r="A989" s="18" t="n"/>
      <c r="B989" s="14" t="n"/>
      <c r="C989" s="14">
        <f>IF(B989="","",IFERROR(INDEX(Ürünler!$B$5:$B$504,MATCH(B989,Ürünler!$A$5:$A$504,0)),"kod bulunamadı"))</f>
        <v/>
      </c>
      <c r="D989" s="14" t="n"/>
      <c r="E989" s="14" t="n"/>
      <c r="F989" s="15" t="n"/>
      <c r="G989" s="14" t="n"/>
      <c r="H989" s="14" t="n"/>
    </row>
    <row r="990">
      <c r="A990" s="18" t="n"/>
      <c r="B990" s="14" t="n"/>
      <c r="C990" s="14">
        <f>IF(B990="","",IFERROR(INDEX(Ürünler!$B$5:$B$504,MATCH(B990,Ürünler!$A$5:$A$504,0)),"kod bulunamadı"))</f>
        <v/>
      </c>
      <c r="D990" s="14" t="n"/>
      <c r="E990" s="14" t="n"/>
      <c r="F990" s="15" t="n"/>
      <c r="G990" s="14" t="n"/>
      <c r="H990" s="14" t="n"/>
    </row>
    <row r="991">
      <c r="A991" s="18" t="n"/>
      <c r="B991" s="14" t="n"/>
      <c r="C991" s="14">
        <f>IF(B991="","",IFERROR(INDEX(Ürünler!$B$5:$B$504,MATCH(B991,Ürünler!$A$5:$A$504,0)),"kod bulunamadı"))</f>
        <v/>
      </c>
      <c r="D991" s="14" t="n"/>
      <c r="E991" s="14" t="n"/>
      <c r="F991" s="15" t="n"/>
      <c r="G991" s="14" t="n"/>
      <c r="H991" s="14" t="n"/>
    </row>
    <row r="992">
      <c r="A992" s="18" t="n"/>
      <c r="B992" s="14" t="n"/>
      <c r="C992" s="14">
        <f>IF(B992="","",IFERROR(INDEX(Ürünler!$B$5:$B$504,MATCH(B992,Ürünler!$A$5:$A$504,0)),"kod bulunamadı"))</f>
        <v/>
      </c>
      <c r="D992" s="14" t="n"/>
      <c r="E992" s="14" t="n"/>
      <c r="F992" s="15" t="n"/>
      <c r="G992" s="14" t="n"/>
      <c r="H992" s="14" t="n"/>
    </row>
    <row r="993">
      <c r="A993" s="18" t="n"/>
      <c r="B993" s="14" t="n"/>
      <c r="C993" s="14">
        <f>IF(B993="","",IFERROR(INDEX(Ürünler!$B$5:$B$504,MATCH(B993,Ürünler!$A$5:$A$504,0)),"kod bulunamadı"))</f>
        <v/>
      </c>
      <c r="D993" s="14" t="n"/>
      <c r="E993" s="14" t="n"/>
      <c r="F993" s="15" t="n"/>
      <c r="G993" s="14" t="n"/>
      <c r="H993" s="14" t="n"/>
    </row>
    <row r="994">
      <c r="A994" s="18" t="n"/>
      <c r="B994" s="14" t="n"/>
      <c r="C994" s="14">
        <f>IF(B994="","",IFERROR(INDEX(Ürünler!$B$5:$B$504,MATCH(B994,Ürünler!$A$5:$A$504,0)),"kod bulunamadı"))</f>
        <v/>
      </c>
      <c r="D994" s="14" t="n"/>
      <c r="E994" s="14" t="n"/>
      <c r="F994" s="15" t="n"/>
      <c r="G994" s="14" t="n"/>
      <c r="H994" s="14" t="n"/>
    </row>
    <row r="995">
      <c r="A995" s="18" t="n"/>
      <c r="B995" s="14" t="n"/>
      <c r="C995" s="14">
        <f>IF(B995="","",IFERROR(INDEX(Ürünler!$B$5:$B$504,MATCH(B995,Ürünler!$A$5:$A$504,0)),"kod bulunamadı"))</f>
        <v/>
      </c>
      <c r="D995" s="14" t="n"/>
      <c r="E995" s="14" t="n"/>
      <c r="F995" s="15" t="n"/>
      <c r="G995" s="14" t="n"/>
      <c r="H995" s="14" t="n"/>
    </row>
    <row r="996">
      <c r="A996" s="18" t="n"/>
      <c r="B996" s="14" t="n"/>
      <c r="C996" s="14">
        <f>IF(B996="","",IFERROR(INDEX(Ürünler!$B$5:$B$504,MATCH(B996,Ürünler!$A$5:$A$504,0)),"kod bulunamadı"))</f>
        <v/>
      </c>
      <c r="D996" s="14" t="n"/>
      <c r="E996" s="14" t="n"/>
      <c r="F996" s="15" t="n"/>
      <c r="G996" s="14" t="n"/>
      <c r="H996" s="14" t="n"/>
    </row>
    <row r="997">
      <c r="A997" s="18" t="n"/>
      <c r="B997" s="14" t="n"/>
      <c r="C997" s="14">
        <f>IF(B997="","",IFERROR(INDEX(Ürünler!$B$5:$B$504,MATCH(B997,Ürünler!$A$5:$A$504,0)),"kod bulunamadı"))</f>
        <v/>
      </c>
      <c r="D997" s="14" t="n"/>
      <c r="E997" s="14" t="n"/>
      <c r="F997" s="15" t="n"/>
      <c r="G997" s="14" t="n"/>
      <c r="H997" s="14" t="n"/>
    </row>
    <row r="998">
      <c r="A998" s="18" t="n"/>
      <c r="B998" s="14" t="n"/>
      <c r="C998" s="14">
        <f>IF(B998="","",IFERROR(INDEX(Ürünler!$B$5:$B$504,MATCH(B998,Ürünler!$A$5:$A$504,0)),"kod bulunamadı"))</f>
        <v/>
      </c>
      <c r="D998" s="14" t="n"/>
      <c r="E998" s="14" t="n"/>
      <c r="F998" s="15" t="n"/>
      <c r="G998" s="14" t="n"/>
      <c r="H998" s="14" t="n"/>
    </row>
    <row r="999">
      <c r="A999" s="18" t="n"/>
      <c r="B999" s="14" t="n"/>
      <c r="C999" s="14">
        <f>IF(B999="","",IFERROR(INDEX(Ürünler!$B$5:$B$504,MATCH(B999,Ürünler!$A$5:$A$504,0)),"kod bulunamadı"))</f>
        <v/>
      </c>
      <c r="D999" s="14" t="n"/>
      <c r="E999" s="14" t="n"/>
      <c r="F999" s="15" t="n"/>
      <c r="G999" s="14" t="n"/>
      <c r="H999" s="14" t="n"/>
    </row>
    <row r="1000">
      <c r="A1000" s="18" t="n"/>
      <c r="B1000" s="14" t="n"/>
      <c r="C1000" s="14">
        <f>IF(B1000="","",IFERROR(INDEX(Ürünler!$B$5:$B$504,MATCH(B1000,Ürünler!$A$5:$A$504,0)),"kod bulunamadı"))</f>
        <v/>
      </c>
      <c r="D1000" s="14" t="n"/>
      <c r="E1000" s="14" t="n"/>
      <c r="F1000" s="15" t="n"/>
      <c r="G1000" s="14" t="n"/>
      <c r="H1000" s="14" t="n"/>
    </row>
    <row r="1001">
      <c r="A1001" s="18" t="n"/>
      <c r="B1001" s="14" t="n"/>
      <c r="C1001" s="14">
        <f>IF(B1001="","",IFERROR(INDEX(Ürünler!$B$5:$B$504,MATCH(B1001,Ürünler!$A$5:$A$504,0)),"kod bulunamadı"))</f>
        <v/>
      </c>
      <c r="D1001" s="14" t="n"/>
      <c r="E1001" s="14" t="n"/>
      <c r="F1001" s="15" t="n"/>
      <c r="G1001" s="14" t="n"/>
      <c r="H1001" s="14" t="n"/>
    </row>
    <row r="1002">
      <c r="A1002" s="18" t="n"/>
      <c r="B1002" s="14" t="n"/>
      <c r="C1002" s="14">
        <f>IF(B1002="","",IFERROR(INDEX(Ürünler!$B$5:$B$504,MATCH(B1002,Ürünler!$A$5:$A$504,0)),"kod bulunamadı"))</f>
        <v/>
      </c>
      <c r="D1002" s="14" t="n"/>
      <c r="E1002" s="14" t="n"/>
      <c r="F1002" s="15" t="n"/>
      <c r="G1002" s="14" t="n"/>
      <c r="H1002" s="14" t="n"/>
    </row>
    <row r="1003">
      <c r="A1003" s="18" t="n"/>
      <c r="B1003" s="14" t="n"/>
      <c r="C1003" s="14">
        <f>IF(B1003="","",IFERROR(INDEX(Ürünler!$B$5:$B$504,MATCH(B1003,Ürünler!$A$5:$A$504,0)),"kod bulunamadı"))</f>
        <v/>
      </c>
      <c r="D1003" s="14" t="n"/>
      <c r="E1003" s="14" t="n"/>
      <c r="F1003" s="15" t="n"/>
      <c r="G1003" s="14" t="n"/>
      <c r="H1003" s="14" t="n"/>
    </row>
    <row r="1004">
      <c r="A1004" s="18" t="n"/>
      <c r="B1004" s="14" t="n"/>
      <c r="C1004" s="14">
        <f>IF(B1004="","",IFERROR(INDEX(Ürünler!$B$5:$B$504,MATCH(B1004,Ürünler!$A$5:$A$504,0)),"kod bulunamadı"))</f>
        <v/>
      </c>
      <c r="D1004" s="14" t="n"/>
      <c r="E1004" s="14" t="n"/>
      <c r="F1004" s="15" t="n"/>
      <c r="G1004" s="14" t="n"/>
      <c r="H1004" s="14" t="n"/>
    </row>
    <row r="1005">
      <c r="A1005" s="18" t="n"/>
      <c r="B1005" s="14" t="n"/>
      <c r="C1005" s="14">
        <f>IF(B1005="","",IFERROR(INDEX(Ürünler!$B$5:$B$504,MATCH(B1005,Ürünler!$A$5:$A$504,0)),"kod bulunamadı"))</f>
        <v/>
      </c>
      <c r="D1005" s="14" t="n"/>
      <c r="E1005" s="14" t="n"/>
      <c r="F1005" s="15" t="n"/>
      <c r="G1005" s="14" t="n"/>
      <c r="H1005" s="14" t="n"/>
    </row>
    <row r="1006">
      <c r="A1006" s="18" t="n"/>
      <c r="B1006" s="14" t="n"/>
      <c r="C1006" s="14">
        <f>IF(B1006="","",IFERROR(INDEX(Ürünler!$B$5:$B$504,MATCH(B1006,Ürünler!$A$5:$A$504,0)),"kod bulunamadı"))</f>
        <v/>
      </c>
      <c r="D1006" s="14" t="n"/>
      <c r="E1006" s="14" t="n"/>
      <c r="F1006" s="15" t="n"/>
      <c r="G1006" s="14" t="n"/>
      <c r="H1006" s="14" t="n"/>
    </row>
    <row r="1007">
      <c r="A1007" s="18" t="n"/>
      <c r="B1007" s="14" t="n"/>
      <c r="C1007" s="14">
        <f>IF(B1007="","",IFERROR(INDEX(Ürünler!$B$5:$B$504,MATCH(B1007,Ürünler!$A$5:$A$504,0)),"kod bulunamadı"))</f>
        <v/>
      </c>
      <c r="D1007" s="14" t="n"/>
      <c r="E1007" s="14" t="n"/>
      <c r="F1007" s="15" t="n"/>
      <c r="G1007" s="14" t="n"/>
      <c r="H1007" s="14" t="n"/>
    </row>
    <row r="1008">
      <c r="A1008" s="18" t="n"/>
      <c r="B1008" s="14" t="n"/>
      <c r="C1008" s="14">
        <f>IF(B1008="","",IFERROR(INDEX(Ürünler!$B$5:$B$504,MATCH(B1008,Ürünler!$A$5:$A$504,0)),"kod bulunamadı"))</f>
        <v/>
      </c>
      <c r="D1008" s="14" t="n"/>
      <c r="E1008" s="14" t="n"/>
      <c r="F1008" s="15" t="n"/>
      <c r="G1008" s="14" t="n"/>
      <c r="H1008" s="14" t="n"/>
    </row>
    <row r="1009">
      <c r="A1009" s="18" t="n"/>
      <c r="B1009" s="14" t="n"/>
      <c r="C1009" s="14">
        <f>IF(B1009="","",IFERROR(INDEX(Ürünler!$B$5:$B$504,MATCH(B1009,Ürünler!$A$5:$A$504,0)),"kod bulunamadı"))</f>
        <v/>
      </c>
      <c r="D1009" s="14" t="n"/>
      <c r="E1009" s="14" t="n"/>
      <c r="F1009" s="15" t="n"/>
      <c r="G1009" s="14" t="n"/>
      <c r="H1009" s="14" t="n"/>
    </row>
    <row r="1010">
      <c r="A1010" s="18" t="n"/>
      <c r="B1010" s="14" t="n"/>
      <c r="C1010" s="14">
        <f>IF(B1010="","",IFERROR(INDEX(Ürünler!$B$5:$B$504,MATCH(B1010,Ürünler!$A$5:$A$504,0)),"kod bulunamadı"))</f>
        <v/>
      </c>
      <c r="D1010" s="14" t="n"/>
      <c r="E1010" s="14" t="n"/>
      <c r="F1010" s="15" t="n"/>
      <c r="G1010" s="14" t="n"/>
      <c r="H1010" s="14" t="n"/>
    </row>
    <row r="1011">
      <c r="A1011" s="18" t="n"/>
      <c r="B1011" s="14" t="n"/>
      <c r="C1011" s="14">
        <f>IF(B1011="","",IFERROR(INDEX(Ürünler!$B$5:$B$504,MATCH(B1011,Ürünler!$A$5:$A$504,0)),"kod bulunamadı"))</f>
        <v/>
      </c>
      <c r="D1011" s="14" t="n"/>
      <c r="E1011" s="14" t="n"/>
      <c r="F1011" s="15" t="n"/>
      <c r="G1011" s="14" t="n"/>
      <c r="H1011" s="14" t="n"/>
    </row>
    <row r="1012">
      <c r="A1012" s="18" t="n"/>
      <c r="B1012" s="14" t="n"/>
      <c r="C1012" s="14">
        <f>IF(B1012="","",IFERROR(INDEX(Ürünler!$B$5:$B$504,MATCH(B1012,Ürünler!$A$5:$A$504,0)),"kod bulunamadı"))</f>
        <v/>
      </c>
      <c r="D1012" s="14" t="n"/>
      <c r="E1012" s="14" t="n"/>
      <c r="F1012" s="15" t="n"/>
      <c r="G1012" s="14" t="n"/>
      <c r="H1012" s="14" t="n"/>
    </row>
    <row r="1013">
      <c r="A1013" s="18" t="n"/>
      <c r="B1013" s="14" t="n"/>
      <c r="C1013" s="14">
        <f>IF(B1013="","",IFERROR(INDEX(Ürünler!$B$5:$B$504,MATCH(B1013,Ürünler!$A$5:$A$504,0)),"kod bulunamadı"))</f>
        <v/>
      </c>
      <c r="D1013" s="14" t="n"/>
      <c r="E1013" s="14" t="n"/>
      <c r="F1013" s="15" t="n"/>
      <c r="G1013" s="14" t="n"/>
      <c r="H1013" s="14" t="n"/>
    </row>
    <row r="1014">
      <c r="A1014" s="18" t="n"/>
      <c r="B1014" s="14" t="n"/>
      <c r="C1014" s="14">
        <f>IF(B1014="","",IFERROR(INDEX(Ürünler!$B$5:$B$504,MATCH(B1014,Ürünler!$A$5:$A$504,0)),"kod bulunamadı"))</f>
        <v/>
      </c>
      <c r="D1014" s="14" t="n"/>
      <c r="E1014" s="14" t="n"/>
      <c r="F1014" s="15" t="n"/>
      <c r="G1014" s="14" t="n"/>
      <c r="H1014" s="14" t="n"/>
    </row>
    <row r="1015">
      <c r="A1015" s="18" t="n"/>
      <c r="B1015" s="14" t="n"/>
      <c r="C1015" s="14">
        <f>IF(B1015="","",IFERROR(INDEX(Ürünler!$B$5:$B$504,MATCH(B1015,Ürünler!$A$5:$A$504,0)),"kod bulunamadı"))</f>
        <v/>
      </c>
      <c r="D1015" s="14" t="n"/>
      <c r="E1015" s="14" t="n"/>
      <c r="F1015" s="15" t="n"/>
      <c r="G1015" s="14" t="n"/>
      <c r="H1015" s="14" t="n"/>
    </row>
    <row r="1016">
      <c r="A1016" s="18" t="n"/>
      <c r="B1016" s="14" t="n"/>
      <c r="C1016" s="14">
        <f>IF(B1016="","",IFERROR(INDEX(Ürünler!$B$5:$B$504,MATCH(B1016,Ürünler!$A$5:$A$504,0)),"kod bulunamadı"))</f>
        <v/>
      </c>
      <c r="D1016" s="14" t="n"/>
      <c r="E1016" s="14" t="n"/>
      <c r="F1016" s="15" t="n"/>
      <c r="G1016" s="14" t="n"/>
      <c r="H1016" s="14" t="n"/>
    </row>
    <row r="1017">
      <c r="A1017" s="18" t="n"/>
      <c r="B1017" s="14" t="n"/>
      <c r="C1017" s="14">
        <f>IF(B1017="","",IFERROR(INDEX(Ürünler!$B$5:$B$504,MATCH(B1017,Ürünler!$A$5:$A$504,0)),"kod bulunamadı"))</f>
        <v/>
      </c>
      <c r="D1017" s="14" t="n"/>
      <c r="E1017" s="14" t="n"/>
      <c r="F1017" s="15" t="n"/>
      <c r="G1017" s="14" t="n"/>
      <c r="H1017" s="14" t="n"/>
    </row>
    <row r="1018">
      <c r="A1018" s="18" t="n"/>
      <c r="B1018" s="14" t="n"/>
      <c r="C1018" s="14">
        <f>IF(B1018="","",IFERROR(INDEX(Ürünler!$B$5:$B$504,MATCH(B1018,Ürünler!$A$5:$A$504,0)),"kod bulunamadı"))</f>
        <v/>
      </c>
      <c r="D1018" s="14" t="n"/>
      <c r="E1018" s="14" t="n"/>
      <c r="F1018" s="15" t="n"/>
      <c r="G1018" s="14" t="n"/>
      <c r="H1018" s="14" t="n"/>
    </row>
    <row r="1019">
      <c r="A1019" s="18" t="n"/>
      <c r="B1019" s="14" t="n"/>
      <c r="C1019" s="14">
        <f>IF(B1019="","",IFERROR(INDEX(Ürünler!$B$5:$B$504,MATCH(B1019,Ürünler!$A$5:$A$504,0)),"kod bulunamadı"))</f>
        <v/>
      </c>
      <c r="D1019" s="14" t="n"/>
      <c r="E1019" s="14" t="n"/>
      <c r="F1019" s="15" t="n"/>
      <c r="G1019" s="14" t="n"/>
      <c r="H1019" s="14" t="n"/>
    </row>
    <row r="1020">
      <c r="A1020" s="18" t="n"/>
      <c r="B1020" s="14" t="n"/>
      <c r="C1020" s="14">
        <f>IF(B1020="","",IFERROR(INDEX(Ürünler!$B$5:$B$504,MATCH(B1020,Ürünler!$A$5:$A$504,0)),"kod bulunamadı"))</f>
        <v/>
      </c>
      <c r="D1020" s="14" t="n"/>
      <c r="E1020" s="14" t="n"/>
      <c r="F1020" s="15" t="n"/>
      <c r="G1020" s="14" t="n"/>
      <c r="H1020" s="14" t="n"/>
    </row>
    <row r="1021">
      <c r="A1021" s="18" t="n"/>
      <c r="B1021" s="14" t="n"/>
      <c r="C1021" s="14">
        <f>IF(B1021="","",IFERROR(INDEX(Ürünler!$B$5:$B$504,MATCH(B1021,Ürünler!$A$5:$A$504,0)),"kod bulunamadı"))</f>
        <v/>
      </c>
      <c r="D1021" s="14" t="n"/>
      <c r="E1021" s="14" t="n"/>
      <c r="F1021" s="15" t="n"/>
      <c r="G1021" s="14" t="n"/>
      <c r="H1021" s="14" t="n"/>
    </row>
    <row r="1022">
      <c r="A1022" s="18" t="n"/>
      <c r="B1022" s="14" t="n"/>
      <c r="C1022" s="14">
        <f>IF(B1022="","",IFERROR(INDEX(Ürünler!$B$5:$B$504,MATCH(B1022,Ürünler!$A$5:$A$504,0)),"kod bulunamadı"))</f>
        <v/>
      </c>
      <c r="D1022" s="14" t="n"/>
      <c r="E1022" s="14" t="n"/>
      <c r="F1022" s="15" t="n"/>
      <c r="G1022" s="14" t="n"/>
      <c r="H1022" s="14" t="n"/>
    </row>
    <row r="1023">
      <c r="A1023" s="18" t="n"/>
      <c r="B1023" s="14" t="n"/>
      <c r="C1023" s="14">
        <f>IF(B1023="","",IFERROR(INDEX(Ürünler!$B$5:$B$504,MATCH(B1023,Ürünler!$A$5:$A$504,0)),"kod bulunamadı"))</f>
        <v/>
      </c>
      <c r="D1023" s="14" t="n"/>
      <c r="E1023" s="14" t="n"/>
      <c r="F1023" s="15" t="n"/>
      <c r="G1023" s="14" t="n"/>
      <c r="H1023" s="14" t="n"/>
    </row>
    <row r="1024">
      <c r="A1024" s="18" t="n"/>
      <c r="B1024" s="14" t="n"/>
      <c r="C1024" s="14">
        <f>IF(B1024="","",IFERROR(INDEX(Ürünler!$B$5:$B$504,MATCH(B1024,Ürünler!$A$5:$A$504,0)),"kod bulunamadı"))</f>
        <v/>
      </c>
      <c r="D1024" s="14" t="n"/>
      <c r="E1024" s="14" t="n"/>
      <c r="F1024" s="15" t="n"/>
      <c r="G1024" s="14" t="n"/>
      <c r="H1024" s="14" t="n"/>
    </row>
    <row r="1025">
      <c r="A1025" s="18" t="n"/>
      <c r="B1025" s="14" t="n"/>
      <c r="C1025" s="14">
        <f>IF(B1025="","",IFERROR(INDEX(Ürünler!$B$5:$B$504,MATCH(B1025,Ürünler!$A$5:$A$504,0)),"kod bulunamadı"))</f>
        <v/>
      </c>
      <c r="D1025" s="14" t="n"/>
      <c r="E1025" s="14" t="n"/>
      <c r="F1025" s="15" t="n"/>
      <c r="G1025" s="14" t="n"/>
      <c r="H1025" s="14" t="n"/>
    </row>
    <row r="1026">
      <c r="A1026" s="18" t="n"/>
      <c r="B1026" s="14" t="n"/>
      <c r="C1026" s="14">
        <f>IF(B1026="","",IFERROR(INDEX(Ürünler!$B$5:$B$504,MATCH(B1026,Ürünler!$A$5:$A$504,0)),"kod bulunamadı"))</f>
        <v/>
      </c>
      <c r="D1026" s="14" t="n"/>
      <c r="E1026" s="14" t="n"/>
      <c r="F1026" s="15" t="n"/>
      <c r="G1026" s="14" t="n"/>
      <c r="H1026" s="14" t="n"/>
    </row>
    <row r="1027">
      <c r="A1027" s="18" t="n"/>
      <c r="B1027" s="14" t="n"/>
      <c r="C1027" s="14">
        <f>IF(B1027="","",IFERROR(INDEX(Ürünler!$B$5:$B$504,MATCH(B1027,Ürünler!$A$5:$A$504,0)),"kod bulunamadı"))</f>
        <v/>
      </c>
      <c r="D1027" s="14" t="n"/>
      <c r="E1027" s="14" t="n"/>
      <c r="F1027" s="15" t="n"/>
      <c r="G1027" s="14" t="n"/>
      <c r="H1027" s="14" t="n"/>
    </row>
    <row r="1028">
      <c r="A1028" s="18" t="n"/>
      <c r="B1028" s="14" t="n"/>
      <c r="C1028" s="14">
        <f>IF(B1028="","",IFERROR(INDEX(Ürünler!$B$5:$B$504,MATCH(B1028,Ürünler!$A$5:$A$504,0)),"kod bulunamadı"))</f>
        <v/>
      </c>
      <c r="D1028" s="14" t="n"/>
      <c r="E1028" s="14" t="n"/>
      <c r="F1028" s="15" t="n"/>
      <c r="G1028" s="14" t="n"/>
      <c r="H1028" s="14" t="n"/>
    </row>
    <row r="1029">
      <c r="A1029" s="18" t="n"/>
      <c r="B1029" s="14" t="n"/>
      <c r="C1029" s="14">
        <f>IF(B1029="","",IFERROR(INDEX(Ürünler!$B$5:$B$504,MATCH(B1029,Ürünler!$A$5:$A$504,0)),"kod bulunamadı"))</f>
        <v/>
      </c>
      <c r="D1029" s="14" t="n"/>
      <c r="E1029" s="14" t="n"/>
      <c r="F1029" s="15" t="n"/>
      <c r="G1029" s="14" t="n"/>
      <c r="H1029" s="14" t="n"/>
    </row>
    <row r="1030">
      <c r="A1030" s="18" t="n"/>
      <c r="B1030" s="14" t="n"/>
      <c r="C1030" s="14">
        <f>IF(B1030="","",IFERROR(INDEX(Ürünler!$B$5:$B$504,MATCH(B1030,Ürünler!$A$5:$A$504,0)),"kod bulunamadı"))</f>
        <v/>
      </c>
      <c r="D1030" s="14" t="n"/>
      <c r="E1030" s="14" t="n"/>
      <c r="F1030" s="15" t="n"/>
      <c r="G1030" s="14" t="n"/>
      <c r="H1030" s="14" t="n"/>
    </row>
    <row r="1031">
      <c r="A1031" s="18" t="n"/>
      <c r="B1031" s="14" t="n"/>
      <c r="C1031" s="14">
        <f>IF(B1031="","",IFERROR(INDEX(Ürünler!$B$5:$B$504,MATCH(B1031,Ürünler!$A$5:$A$504,0)),"kod bulunamadı"))</f>
        <v/>
      </c>
      <c r="D1031" s="14" t="n"/>
      <c r="E1031" s="14" t="n"/>
      <c r="F1031" s="15" t="n"/>
      <c r="G1031" s="14" t="n"/>
      <c r="H1031" s="14" t="n"/>
    </row>
    <row r="1032">
      <c r="A1032" s="18" t="n"/>
      <c r="B1032" s="14" t="n"/>
      <c r="C1032" s="14">
        <f>IF(B1032="","",IFERROR(INDEX(Ürünler!$B$5:$B$504,MATCH(B1032,Ürünler!$A$5:$A$504,0)),"kod bulunamadı"))</f>
        <v/>
      </c>
      <c r="D1032" s="14" t="n"/>
      <c r="E1032" s="14" t="n"/>
      <c r="F1032" s="15" t="n"/>
      <c r="G1032" s="14" t="n"/>
      <c r="H1032" s="14" t="n"/>
    </row>
    <row r="1033">
      <c r="A1033" s="18" t="n"/>
      <c r="B1033" s="14" t="n"/>
      <c r="C1033" s="14">
        <f>IF(B1033="","",IFERROR(INDEX(Ürünler!$B$5:$B$504,MATCH(B1033,Ürünler!$A$5:$A$504,0)),"kod bulunamadı"))</f>
        <v/>
      </c>
      <c r="D1033" s="14" t="n"/>
      <c r="E1033" s="14" t="n"/>
      <c r="F1033" s="15" t="n"/>
      <c r="G1033" s="14" t="n"/>
      <c r="H1033" s="14" t="n"/>
    </row>
    <row r="1034">
      <c r="A1034" s="18" t="n"/>
      <c r="B1034" s="14" t="n"/>
      <c r="C1034" s="14">
        <f>IF(B1034="","",IFERROR(INDEX(Ürünler!$B$5:$B$504,MATCH(B1034,Ürünler!$A$5:$A$504,0)),"kod bulunamadı"))</f>
        <v/>
      </c>
      <c r="D1034" s="14" t="n"/>
      <c r="E1034" s="14" t="n"/>
      <c r="F1034" s="15" t="n"/>
      <c r="G1034" s="14" t="n"/>
      <c r="H1034" s="14" t="n"/>
    </row>
    <row r="1035">
      <c r="A1035" s="18" t="n"/>
      <c r="B1035" s="14" t="n"/>
      <c r="C1035" s="14">
        <f>IF(B1035="","",IFERROR(INDEX(Ürünler!$B$5:$B$504,MATCH(B1035,Ürünler!$A$5:$A$504,0)),"kod bulunamadı"))</f>
        <v/>
      </c>
      <c r="D1035" s="14" t="n"/>
      <c r="E1035" s="14" t="n"/>
      <c r="F1035" s="15" t="n"/>
      <c r="G1035" s="14" t="n"/>
      <c r="H1035" s="14" t="n"/>
    </row>
    <row r="1036">
      <c r="A1036" s="18" t="n"/>
      <c r="B1036" s="14" t="n"/>
      <c r="C1036" s="14">
        <f>IF(B1036="","",IFERROR(INDEX(Ürünler!$B$5:$B$504,MATCH(B1036,Ürünler!$A$5:$A$504,0)),"kod bulunamadı"))</f>
        <v/>
      </c>
      <c r="D1036" s="14" t="n"/>
      <c r="E1036" s="14" t="n"/>
      <c r="F1036" s="15" t="n"/>
      <c r="G1036" s="14" t="n"/>
      <c r="H1036" s="14" t="n"/>
    </row>
    <row r="1037">
      <c r="A1037" s="18" t="n"/>
      <c r="B1037" s="14" t="n"/>
      <c r="C1037" s="14">
        <f>IF(B1037="","",IFERROR(INDEX(Ürünler!$B$5:$B$504,MATCH(B1037,Ürünler!$A$5:$A$504,0)),"kod bulunamadı"))</f>
        <v/>
      </c>
      <c r="D1037" s="14" t="n"/>
      <c r="E1037" s="14" t="n"/>
      <c r="F1037" s="15" t="n"/>
      <c r="G1037" s="14" t="n"/>
      <c r="H1037" s="14" t="n"/>
    </row>
    <row r="1038">
      <c r="A1038" s="18" t="n"/>
      <c r="B1038" s="14" t="n"/>
      <c r="C1038" s="14">
        <f>IF(B1038="","",IFERROR(INDEX(Ürünler!$B$5:$B$504,MATCH(B1038,Ürünler!$A$5:$A$504,0)),"kod bulunamadı"))</f>
        <v/>
      </c>
      <c r="D1038" s="14" t="n"/>
      <c r="E1038" s="14" t="n"/>
      <c r="F1038" s="15" t="n"/>
      <c r="G1038" s="14" t="n"/>
      <c r="H1038" s="14" t="n"/>
    </row>
    <row r="1039">
      <c r="A1039" s="18" t="n"/>
      <c r="B1039" s="14" t="n"/>
      <c r="C1039" s="14">
        <f>IF(B1039="","",IFERROR(INDEX(Ürünler!$B$5:$B$504,MATCH(B1039,Ürünler!$A$5:$A$504,0)),"kod bulunamadı"))</f>
        <v/>
      </c>
      <c r="D1039" s="14" t="n"/>
      <c r="E1039" s="14" t="n"/>
      <c r="F1039" s="15" t="n"/>
      <c r="G1039" s="14" t="n"/>
      <c r="H1039" s="14" t="n"/>
    </row>
    <row r="1040">
      <c r="A1040" s="18" t="n"/>
      <c r="B1040" s="14" t="n"/>
      <c r="C1040" s="14">
        <f>IF(B1040="","",IFERROR(INDEX(Ürünler!$B$5:$B$504,MATCH(B1040,Ürünler!$A$5:$A$504,0)),"kod bulunamadı"))</f>
        <v/>
      </c>
      <c r="D1040" s="14" t="n"/>
      <c r="E1040" s="14" t="n"/>
      <c r="F1040" s="15" t="n"/>
      <c r="G1040" s="14" t="n"/>
      <c r="H1040" s="14" t="n"/>
    </row>
    <row r="1041">
      <c r="A1041" s="18" t="n"/>
      <c r="B1041" s="14" t="n"/>
      <c r="C1041" s="14">
        <f>IF(B1041="","",IFERROR(INDEX(Ürünler!$B$5:$B$504,MATCH(B1041,Ürünler!$A$5:$A$504,0)),"kod bulunamadı"))</f>
        <v/>
      </c>
      <c r="D1041" s="14" t="n"/>
      <c r="E1041" s="14" t="n"/>
      <c r="F1041" s="15" t="n"/>
      <c r="G1041" s="14" t="n"/>
      <c r="H1041" s="14" t="n"/>
    </row>
    <row r="1042">
      <c r="A1042" s="18" t="n"/>
      <c r="B1042" s="14" t="n"/>
      <c r="C1042" s="14">
        <f>IF(B1042="","",IFERROR(INDEX(Ürünler!$B$5:$B$504,MATCH(B1042,Ürünler!$A$5:$A$504,0)),"kod bulunamadı"))</f>
        <v/>
      </c>
      <c r="D1042" s="14" t="n"/>
      <c r="E1042" s="14" t="n"/>
      <c r="F1042" s="15" t="n"/>
      <c r="G1042" s="14" t="n"/>
      <c r="H1042" s="14" t="n"/>
    </row>
    <row r="1043">
      <c r="A1043" s="18" t="n"/>
      <c r="B1043" s="14" t="n"/>
      <c r="C1043" s="14">
        <f>IF(B1043="","",IFERROR(INDEX(Ürünler!$B$5:$B$504,MATCH(B1043,Ürünler!$A$5:$A$504,0)),"kod bulunamadı"))</f>
        <v/>
      </c>
      <c r="D1043" s="14" t="n"/>
      <c r="E1043" s="14" t="n"/>
      <c r="F1043" s="15" t="n"/>
      <c r="G1043" s="14" t="n"/>
      <c r="H1043" s="14" t="n"/>
    </row>
    <row r="1044">
      <c r="A1044" s="18" t="n"/>
      <c r="B1044" s="14" t="n"/>
      <c r="C1044" s="14">
        <f>IF(B1044="","",IFERROR(INDEX(Ürünler!$B$5:$B$504,MATCH(B1044,Ürünler!$A$5:$A$504,0)),"kod bulunamadı"))</f>
        <v/>
      </c>
      <c r="D1044" s="14" t="n"/>
      <c r="E1044" s="14" t="n"/>
      <c r="F1044" s="15" t="n"/>
      <c r="G1044" s="14" t="n"/>
      <c r="H1044" s="14" t="n"/>
    </row>
    <row r="1045">
      <c r="A1045" s="18" t="n"/>
      <c r="B1045" s="14" t="n"/>
      <c r="C1045" s="14">
        <f>IF(B1045="","",IFERROR(INDEX(Ürünler!$B$5:$B$504,MATCH(B1045,Ürünler!$A$5:$A$504,0)),"kod bulunamadı"))</f>
        <v/>
      </c>
      <c r="D1045" s="14" t="n"/>
      <c r="E1045" s="14" t="n"/>
      <c r="F1045" s="15" t="n"/>
      <c r="G1045" s="14" t="n"/>
      <c r="H1045" s="14" t="n"/>
    </row>
    <row r="1046">
      <c r="A1046" s="18" t="n"/>
      <c r="B1046" s="14" t="n"/>
      <c r="C1046" s="14">
        <f>IF(B1046="","",IFERROR(INDEX(Ürünler!$B$5:$B$504,MATCH(B1046,Ürünler!$A$5:$A$504,0)),"kod bulunamadı"))</f>
        <v/>
      </c>
      <c r="D1046" s="14" t="n"/>
      <c r="E1046" s="14" t="n"/>
      <c r="F1046" s="15" t="n"/>
      <c r="G1046" s="14" t="n"/>
      <c r="H1046" s="14" t="n"/>
    </row>
    <row r="1047">
      <c r="A1047" s="18" t="n"/>
      <c r="B1047" s="14" t="n"/>
      <c r="C1047" s="14">
        <f>IF(B1047="","",IFERROR(INDEX(Ürünler!$B$5:$B$504,MATCH(B1047,Ürünler!$A$5:$A$504,0)),"kod bulunamadı"))</f>
        <v/>
      </c>
      <c r="D1047" s="14" t="n"/>
      <c r="E1047" s="14" t="n"/>
      <c r="F1047" s="15" t="n"/>
      <c r="G1047" s="14" t="n"/>
      <c r="H1047" s="14" t="n"/>
    </row>
    <row r="1048">
      <c r="A1048" s="18" t="n"/>
      <c r="B1048" s="14" t="n"/>
      <c r="C1048" s="14">
        <f>IF(B1048="","",IFERROR(INDEX(Ürünler!$B$5:$B$504,MATCH(B1048,Ürünler!$A$5:$A$504,0)),"kod bulunamadı"))</f>
        <v/>
      </c>
      <c r="D1048" s="14" t="n"/>
      <c r="E1048" s="14" t="n"/>
      <c r="F1048" s="15" t="n"/>
      <c r="G1048" s="14" t="n"/>
      <c r="H1048" s="14" t="n"/>
    </row>
    <row r="1049">
      <c r="A1049" s="18" t="n"/>
      <c r="B1049" s="14" t="n"/>
      <c r="C1049" s="14">
        <f>IF(B1049="","",IFERROR(INDEX(Ürünler!$B$5:$B$504,MATCH(B1049,Ürünler!$A$5:$A$504,0)),"kod bulunamadı"))</f>
        <v/>
      </c>
      <c r="D1049" s="14" t="n"/>
      <c r="E1049" s="14" t="n"/>
      <c r="F1049" s="15" t="n"/>
      <c r="G1049" s="14" t="n"/>
      <c r="H1049" s="14" t="n"/>
    </row>
    <row r="1050">
      <c r="A1050" s="18" t="n"/>
      <c r="B1050" s="14" t="n"/>
      <c r="C1050" s="14">
        <f>IF(B1050="","",IFERROR(INDEX(Ürünler!$B$5:$B$504,MATCH(B1050,Ürünler!$A$5:$A$504,0)),"kod bulunamadı"))</f>
        <v/>
      </c>
      <c r="D1050" s="14" t="n"/>
      <c r="E1050" s="14" t="n"/>
      <c r="F1050" s="15" t="n"/>
      <c r="G1050" s="14" t="n"/>
      <c r="H1050" s="14" t="n"/>
    </row>
    <row r="1051">
      <c r="A1051" s="18" t="n"/>
      <c r="B1051" s="14" t="n"/>
      <c r="C1051" s="14">
        <f>IF(B1051="","",IFERROR(INDEX(Ürünler!$B$5:$B$504,MATCH(B1051,Ürünler!$A$5:$A$504,0)),"kod bulunamadı"))</f>
        <v/>
      </c>
      <c r="D1051" s="14" t="n"/>
      <c r="E1051" s="14" t="n"/>
      <c r="F1051" s="15" t="n"/>
      <c r="G1051" s="14" t="n"/>
      <c r="H1051" s="14" t="n"/>
    </row>
    <row r="1052">
      <c r="A1052" s="18" t="n"/>
      <c r="B1052" s="14" t="n"/>
      <c r="C1052" s="14">
        <f>IF(B1052="","",IFERROR(INDEX(Ürünler!$B$5:$B$504,MATCH(B1052,Ürünler!$A$5:$A$504,0)),"kod bulunamadı"))</f>
        <v/>
      </c>
      <c r="D1052" s="14" t="n"/>
      <c r="E1052" s="14" t="n"/>
      <c r="F1052" s="15" t="n"/>
      <c r="G1052" s="14" t="n"/>
      <c r="H1052" s="14" t="n"/>
    </row>
    <row r="1053">
      <c r="A1053" s="18" t="n"/>
      <c r="B1053" s="14" t="n"/>
      <c r="C1053" s="14">
        <f>IF(B1053="","",IFERROR(INDEX(Ürünler!$B$5:$B$504,MATCH(B1053,Ürünler!$A$5:$A$504,0)),"kod bulunamadı"))</f>
        <v/>
      </c>
      <c r="D1053" s="14" t="n"/>
      <c r="E1053" s="14" t="n"/>
      <c r="F1053" s="15" t="n"/>
      <c r="G1053" s="14" t="n"/>
      <c r="H1053" s="14" t="n"/>
    </row>
    <row r="1054">
      <c r="A1054" s="18" t="n"/>
      <c r="B1054" s="14" t="n"/>
      <c r="C1054" s="14">
        <f>IF(B1054="","",IFERROR(INDEX(Ürünler!$B$5:$B$504,MATCH(B1054,Ürünler!$A$5:$A$504,0)),"kod bulunamadı"))</f>
        <v/>
      </c>
      <c r="D1054" s="14" t="n"/>
      <c r="E1054" s="14" t="n"/>
      <c r="F1054" s="15" t="n"/>
      <c r="G1054" s="14" t="n"/>
      <c r="H1054" s="14" t="n"/>
    </row>
    <row r="1055">
      <c r="A1055" s="18" t="n"/>
      <c r="B1055" s="14" t="n"/>
      <c r="C1055" s="14">
        <f>IF(B1055="","",IFERROR(INDEX(Ürünler!$B$5:$B$504,MATCH(B1055,Ürünler!$A$5:$A$504,0)),"kod bulunamadı"))</f>
        <v/>
      </c>
      <c r="D1055" s="14" t="n"/>
      <c r="E1055" s="14" t="n"/>
      <c r="F1055" s="15" t="n"/>
      <c r="G1055" s="14" t="n"/>
      <c r="H1055" s="14" t="n"/>
    </row>
    <row r="1056">
      <c r="A1056" s="18" t="n"/>
      <c r="B1056" s="14" t="n"/>
      <c r="C1056" s="14">
        <f>IF(B1056="","",IFERROR(INDEX(Ürünler!$B$5:$B$504,MATCH(B1056,Ürünler!$A$5:$A$504,0)),"kod bulunamadı"))</f>
        <v/>
      </c>
      <c r="D1056" s="14" t="n"/>
      <c r="E1056" s="14" t="n"/>
      <c r="F1056" s="15" t="n"/>
      <c r="G1056" s="14" t="n"/>
      <c r="H1056" s="14" t="n"/>
    </row>
    <row r="1057">
      <c r="A1057" s="18" t="n"/>
      <c r="B1057" s="14" t="n"/>
      <c r="C1057" s="14">
        <f>IF(B1057="","",IFERROR(INDEX(Ürünler!$B$5:$B$504,MATCH(B1057,Ürünler!$A$5:$A$504,0)),"kod bulunamadı"))</f>
        <v/>
      </c>
      <c r="D1057" s="14" t="n"/>
      <c r="E1057" s="14" t="n"/>
      <c r="F1057" s="15" t="n"/>
      <c r="G1057" s="14" t="n"/>
      <c r="H1057" s="14" t="n"/>
    </row>
    <row r="1058">
      <c r="A1058" s="18" t="n"/>
      <c r="B1058" s="14" t="n"/>
      <c r="C1058" s="14">
        <f>IF(B1058="","",IFERROR(INDEX(Ürünler!$B$5:$B$504,MATCH(B1058,Ürünler!$A$5:$A$504,0)),"kod bulunamadı"))</f>
        <v/>
      </c>
      <c r="D1058" s="14" t="n"/>
      <c r="E1058" s="14" t="n"/>
      <c r="F1058" s="15" t="n"/>
      <c r="G1058" s="14" t="n"/>
      <c r="H1058" s="14" t="n"/>
    </row>
    <row r="1059">
      <c r="A1059" s="18" t="n"/>
      <c r="B1059" s="14" t="n"/>
      <c r="C1059" s="14">
        <f>IF(B1059="","",IFERROR(INDEX(Ürünler!$B$5:$B$504,MATCH(B1059,Ürünler!$A$5:$A$504,0)),"kod bulunamadı"))</f>
        <v/>
      </c>
      <c r="D1059" s="14" t="n"/>
      <c r="E1059" s="14" t="n"/>
      <c r="F1059" s="15" t="n"/>
      <c r="G1059" s="14" t="n"/>
      <c r="H1059" s="14" t="n"/>
    </row>
    <row r="1060">
      <c r="A1060" s="18" t="n"/>
      <c r="B1060" s="14" t="n"/>
      <c r="C1060" s="14">
        <f>IF(B1060="","",IFERROR(INDEX(Ürünler!$B$5:$B$504,MATCH(B1060,Ürünler!$A$5:$A$504,0)),"kod bulunamadı"))</f>
        <v/>
      </c>
      <c r="D1060" s="14" t="n"/>
      <c r="E1060" s="14" t="n"/>
      <c r="F1060" s="15" t="n"/>
      <c r="G1060" s="14" t="n"/>
      <c r="H1060" s="14" t="n"/>
    </row>
    <row r="1061">
      <c r="A1061" s="18" t="n"/>
      <c r="B1061" s="14" t="n"/>
      <c r="C1061" s="14">
        <f>IF(B1061="","",IFERROR(INDEX(Ürünler!$B$5:$B$504,MATCH(B1061,Ürünler!$A$5:$A$504,0)),"kod bulunamadı"))</f>
        <v/>
      </c>
      <c r="D1061" s="14" t="n"/>
      <c r="E1061" s="14" t="n"/>
      <c r="F1061" s="15" t="n"/>
      <c r="G1061" s="14" t="n"/>
      <c r="H1061" s="14" t="n"/>
    </row>
    <row r="1062">
      <c r="A1062" s="18" t="n"/>
      <c r="B1062" s="14" t="n"/>
      <c r="C1062" s="14">
        <f>IF(B1062="","",IFERROR(INDEX(Ürünler!$B$5:$B$504,MATCH(B1062,Ürünler!$A$5:$A$504,0)),"kod bulunamadı"))</f>
        <v/>
      </c>
      <c r="D1062" s="14" t="n"/>
      <c r="E1062" s="14" t="n"/>
      <c r="F1062" s="15" t="n"/>
      <c r="G1062" s="14" t="n"/>
      <c r="H1062" s="14" t="n"/>
    </row>
    <row r="1063">
      <c r="A1063" s="18" t="n"/>
      <c r="B1063" s="14" t="n"/>
      <c r="C1063" s="14">
        <f>IF(B1063="","",IFERROR(INDEX(Ürünler!$B$5:$B$504,MATCH(B1063,Ürünler!$A$5:$A$504,0)),"kod bulunamadı"))</f>
        <v/>
      </c>
      <c r="D1063" s="14" t="n"/>
      <c r="E1063" s="14" t="n"/>
      <c r="F1063" s="15" t="n"/>
      <c r="G1063" s="14" t="n"/>
      <c r="H1063" s="14" t="n"/>
    </row>
    <row r="1064">
      <c r="A1064" s="18" t="n"/>
      <c r="B1064" s="14" t="n"/>
      <c r="C1064" s="14">
        <f>IF(B1064="","",IFERROR(INDEX(Ürünler!$B$5:$B$504,MATCH(B1064,Ürünler!$A$5:$A$504,0)),"kod bulunamadı"))</f>
        <v/>
      </c>
      <c r="D1064" s="14" t="n"/>
      <c r="E1064" s="14" t="n"/>
      <c r="F1064" s="15" t="n"/>
      <c r="G1064" s="14" t="n"/>
      <c r="H1064" s="14" t="n"/>
    </row>
    <row r="1065">
      <c r="A1065" s="18" t="n"/>
      <c r="B1065" s="14" t="n"/>
      <c r="C1065" s="14">
        <f>IF(B1065="","",IFERROR(INDEX(Ürünler!$B$5:$B$504,MATCH(B1065,Ürünler!$A$5:$A$504,0)),"kod bulunamadı"))</f>
        <v/>
      </c>
      <c r="D1065" s="14" t="n"/>
      <c r="E1065" s="14" t="n"/>
      <c r="F1065" s="15" t="n"/>
      <c r="G1065" s="14" t="n"/>
      <c r="H1065" s="14" t="n"/>
    </row>
    <row r="1066">
      <c r="A1066" s="18" t="n"/>
      <c r="B1066" s="14" t="n"/>
      <c r="C1066" s="14">
        <f>IF(B1066="","",IFERROR(INDEX(Ürünler!$B$5:$B$504,MATCH(B1066,Ürünler!$A$5:$A$504,0)),"kod bulunamadı"))</f>
        <v/>
      </c>
      <c r="D1066" s="14" t="n"/>
      <c r="E1066" s="14" t="n"/>
      <c r="F1066" s="15" t="n"/>
      <c r="G1066" s="14" t="n"/>
      <c r="H1066" s="14" t="n"/>
    </row>
    <row r="1067">
      <c r="A1067" s="18" t="n"/>
      <c r="B1067" s="14" t="n"/>
      <c r="C1067" s="14">
        <f>IF(B1067="","",IFERROR(INDEX(Ürünler!$B$5:$B$504,MATCH(B1067,Ürünler!$A$5:$A$504,0)),"kod bulunamadı"))</f>
        <v/>
      </c>
      <c r="D1067" s="14" t="n"/>
      <c r="E1067" s="14" t="n"/>
      <c r="F1067" s="15" t="n"/>
      <c r="G1067" s="14" t="n"/>
      <c r="H1067" s="14" t="n"/>
    </row>
    <row r="1068">
      <c r="A1068" s="18" t="n"/>
      <c r="B1068" s="14" t="n"/>
      <c r="C1068" s="14">
        <f>IF(B1068="","",IFERROR(INDEX(Ürünler!$B$5:$B$504,MATCH(B1068,Ürünler!$A$5:$A$504,0)),"kod bulunamadı"))</f>
        <v/>
      </c>
      <c r="D1068" s="14" t="n"/>
      <c r="E1068" s="14" t="n"/>
      <c r="F1068" s="15" t="n"/>
      <c r="G1068" s="14" t="n"/>
      <c r="H1068" s="14" t="n"/>
    </row>
    <row r="1069">
      <c r="A1069" s="18" t="n"/>
      <c r="B1069" s="14" t="n"/>
      <c r="C1069" s="14">
        <f>IF(B1069="","",IFERROR(INDEX(Ürünler!$B$5:$B$504,MATCH(B1069,Ürünler!$A$5:$A$504,0)),"kod bulunamadı"))</f>
        <v/>
      </c>
      <c r="D1069" s="14" t="n"/>
      <c r="E1069" s="14" t="n"/>
      <c r="F1069" s="15" t="n"/>
      <c r="G1069" s="14" t="n"/>
      <c r="H1069" s="14" t="n"/>
    </row>
    <row r="1070">
      <c r="A1070" s="18" t="n"/>
      <c r="B1070" s="14" t="n"/>
      <c r="C1070" s="14">
        <f>IF(B1070="","",IFERROR(INDEX(Ürünler!$B$5:$B$504,MATCH(B1070,Ürünler!$A$5:$A$504,0)),"kod bulunamadı"))</f>
        <v/>
      </c>
      <c r="D1070" s="14" t="n"/>
      <c r="E1070" s="14" t="n"/>
      <c r="F1070" s="15" t="n"/>
      <c r="G1070" s="14" t="n"/>
      <c r="H1070" s="14" t="n"/>
    </row>
    <row r="1071">
      <c r="A1071" s="18" t="n"/>
      <c r="B1071" s="14" t="n"/>
      <c r="C1071" s="14">
        <f>IF(B1071="","",IFERROR(INDEX(Ürünler!$B$5:$B$504,MATCH(B1071,Ürünler!$A$5:$A$504,0)),"kod bulunamadı"))</f>
        <v/>
      </c>
      <c r="D1071" s="14" t="n"/>
      <c r="E1071" s="14" t="n"/>
      <c r="F1071" s="15" t="n"/>
      <c r="G1071" s="14" t="n"/>
      <c r="H1071" s="14" t="n"/>
    </row>
    <row r="1072">
      <c r="A1072" s="18" t="n"/>
      <c r="B1072" s="14" t="n"/>
      <c r="C1072" s="14">
        <f>IF(B1072="","",IFERROR(INDEX(Ürünler!$B$5:$B$504,MATCH(B1072,Ürünler!$A$5:$A$504,0)),"kod bulunamadı"))</f>
        <v/>
      </c>
      <c r="D1072" s="14" t="n"/>
      <c r="E1072" s="14" t="n"/>
      <c r="F1072" s="15" t="n"/>
      <c r="G1072" s="14" t="n"/>
      <c r="H1072" s="14" t="n"/>
    </row>
    <row r="1073">
      <c r="A1073" s="18" t="n"/>
      <c r="B1073" s="14" t="n"/>
      <c r="C1073" s="14">
        <f>IF(B1073="","",IFERROR(INDEX(Ürünler!$B$5:$B$504,MATCH(B1073,Ürünler!$A$5:$A$504,0)),"kod bulunamadı"))</f>
        <v/>
      </c>
      <c r="D1073" s="14" t="n"/>
      <c r="E1073" s="14" t="n"/>
      <c r="F1073" s="15" t="n"/>
      <c r="G1073" s="14" t="n"/>
      <c r="H1073" s="14" t="n"/>
    </row>
    <row r="1074">
      <c r="A1074" s="18" t="n"/>
      <c r="B1074" s="14" t="n"/>
      <c r="C1074" s="14">
        <f>IF(B1074="","",IFERROR(INDEX(Ürünler!$B$5:$B$504,MATCH(B1074,Ürünler!$A$5:$A$504,0)),"kod bulunamadı"))</f>
        <v/>
      </c>
      <c r="D1074" s="14" t="n"/>
      <c r="E1074" s="14" t="n"/>
      <c r="F1074" s="15" t="n"/>
      <c r="G1074" s="14" t="n"/>
      <c r="H1074" s="14" t="n"/>
    </row>
    <row r="1075">
      <c r="A1075" s="18" t="n"/>
      <c r="B1075" s="14" t="n"/>
      <c r="C1075" s="14">
        <f>IF(B1075="","",IFERROR(INDEX(Ürünler!$B$5:$B$504,MATCH(B1075,Ürünler!$A$5:$A$504,0)),"kod bulunamadı"))</f>
        <v/>
      </c>
      <c r="D1075" s="14" t="n"/>
      <c r="E1075" s="14" t="n"/>
      <c r="F1075" s="15" t="n"/>
      <c r="G1075" s="14" t="n"/>
      <c r="H1075" s="14" t="n"/>
    </row>
    <row r="1076">
      <c r="A1076" s="18" t="n"/>
      <c r="B1076" s="14" t="n"/>
      <c r="C1076" s="14">
        <f>IF(B1076="","",IFERROR(INDEX(Ürünler!$B$5:$B$504,MATCH(B1076,Ürünler!$A$5:$A$504,0)),"kod bulunamadı"))</f>
        <v/>
      </c>
      <c r="D1076" s="14" t="n"/>
      <c r="E1076" s="14" t="n"/>
      <c r="F1076" s="15" t="n"/>
      <c r="G1076" s="14" t="n"/>
      <c r="H1076" s="14" t="n"/>
    </row>
    <row r="1077">
      <c r="A1077" s="18" t="n"/>
      <c r="B1077" s="14" t="n"/>
      <c r="C1077" s="14">
        <f>IF(B1077="","",IFERROR(INDEX(Ürünler!$B$5:$B$504,MATCH(B1077,Ürünler!$A$5:$A$504,0)),"kod bulunamadı"))</f>
        <v/>
      </c>
      <c r="D1077" s="14" t="n"/>
      <c r="E1077" s="14" t="n"/>
      <c r="F1077" s="15" t="n"/>
      <c r="G1077" s="14" t="n"/>
      <c r="H1077" s="14" t="n"/>
    </row>
    <row r="1078">
      <c r="A1078" s="18" t="n"/>
      <c r="B1078" s="14" t="n"/>
      <c r="C1078" s="14">
        <f>IF(B1078="","",IFERROR(INDEX(Ürünler!$B$5:$B$504,MATCH(B1078,Ürünler!$A$5:$A$504,0)),"kod bulunamadı"))</f>
        <v/>
      </c>
      <c r="D1078" s="14" t="n"/>
      <c r="E1078" s="14" t="n"/>
      <c r="F1078" s="15" t="n"/>
      <c r="G1078" s="14" t="n"/>
      <c r="H1078" s="14" t="n"/>
    </row>
    <row r="1079">
      <c r="A1079" s="18" t="n"/>
      <c r="B1079" s="14" t="n"/>
      <c r="C1079" s="14">
        <f>IF(B1079="","",IFERROR(INDEX(Ürünler!$B$5:$B$504,MATCH(B1079,Ürünler!$A$5:$A$504,0)),"kod bulunamadı"))</f>
        <v/>
      </c>
      <c r="D1079" s="14" t="n"/>
      <c r="E1079" s="14" t="n"/>
      <c r="F1079" s="15" t="n"/>
      <c r="G1079" s="14" t="n"/>
      <c r="H1079" s="14" t="n"/>
    </row>
    <row r="1080">
      <c r="A1080" s="18" t="n"/>
      <c r="B1080" s="14" t="n"/>
      <c r="C1080" s="14">
        <f>IF(B1080="","",IFERROR(INDEX(Ürünler!$B$5:$B$504,MATCH(B1080,Ürünler!$A$5:$A$504,0)),"kod bulunamadı"))</f>
        <v/>
      </c>
      <c r="D1080" s="14" t="n"/>
      <c r="E1080" s="14" t="n"/>
      <c r="F1080" s="15" t="n"/>
      <c r="G1080" s="14" t="n"/>
      <c r="H1080" s="14" t="n"/>
    </row>
    <row r="1081">
      <c r="A1081" s="18" t="n"/>
      <c r="B1081" s="14" t="n"/>
      <c r="C1081" s="14">
        <f>IF(B1081="","",IFERROR(INDEX(Ürünler!$B$5:$B$504,MATCH(B1081,Ürünler!$A$5:$A$504,0)),"kod bulunamadı"))</f>
        <v/>
      </c>
      <c r="D1081" s="14" t="n"/>
      <c r="E1081" s="14" t="n"/>
      <c r="F1081" s="15" t="n"/>
      <c r="G1081" s="14" t="n"/>
      <c r="H1081" s="14" t="n"/>
    </row>
    <row r="1082">
      <c r="A1082" s="18" t="n"/>
      <c r="B1082" s="14" t="n"/>
      <c r="C1082" s="14">
        <f>IF(B1082="","",IFERROR(INDEX(Ürünler!$B$5:$B$504,MATCH(B1082,Ürünler!$A$5:$A$504,0)),"kod bulunamadı"))</f>
        <v/>
      </c>
      <c r="D1082" s="14" t="n"/>
      <c r="E1082" s="14" t="n"/>
      <c r="F1082" s="15" t="n"/>
      <c r="G1082" s="14" t="n"/>
      <c r="H1082" s="14" t="n"/>
    </row>
    <row r="1083">
      <c r="A1083" s="18" t="n"/>
      <c r="B1083" s="14" t="n"/>
      <c r="C1083" s="14">
        <f>IF(B1083="","",IFERROR(INDEX(Ürünler!$B$5:$B$504,MATCH(B1083,Ürünler!$A$5:$A$504,0)),"kod bulunamadı"))</f>
        <v/>
      </c>
      <c r="D1083" s="14" t="n"/>
      <c r="E1083" s="14" t="n"/>
      <c r="F1083" s="15" t="n"/>
      <c r="G1083" s="14" t="n"/>
      <c r="H1083" s="14" t="n"/>
    </row>
    <row r="1084">
      <c r="A1084" s="18" t="n"/>
      <c r="B1084" s="14" t="n"/>
      <c r="C1084" s="14">
        <f>IF(B1084="","",IFERROR(INDEX(Ürünler!$B$5:$B$504,MATCH(B1084,Ürünler!$A$5:$A$504,0)),"kod bulunamadı"))</f>
        <v/>
      </c>
      <c r="D1084" s="14" t="n"/>
      <c r="E1084" s="14" t="n"/>
      <c r="F1084" s="15" t="n"/>
      <c r="G1084" s="14" t="n"/>
      <c r="H1084" s="14" t="n"/>
    </row>
    <row r="1085">
      <c r="A1085" s="18" t="n"/>
      <c r="B1085" s="14" t="n"/>
      <c r="C1085" s="14">
        <f>IF(B1085="","",IFERROR(INDEX(Ürünler!$B$5:$B$504,MATCH(B1085,Ürünler!$A$5:$A$504,0)),"kod bulunamadı"))</f>
        <v/>
      </c>
      <c r="D1085" s="14" t="n"/>
      <c r="E1085" s="14" t="n"/>
      <c r="F1085" s="15" t="n"/>
      <c r="G1085" s="14" t="n"/>
      <c r="H1085" s="14" t="n"/>
    </row>
    <row r="1086">
      <c r="A1086" s="18" t="n"/>
      <c r="B1086" s="14" t="n"/>
      <c r="C1086" s="14">
        <f>IF(B1086="","",IFERROR(INDEX(Ürünler!$B$5:$B$504,MATCH(B1086,Ürünler!$A$5:$A$504,0)),"kod bulunamadı"))</f>
        <v/>
      </c>
      <c r="D1086" s="14" t="n"/>
      <c r="E1086" s="14" t="n"/>
      <c r="F1086" s="15" t="n"/>
      <c r="G1086" s="14" t="n"/>
      <c r="H1086" s="14" t="n"/>
    </row>
    <row r="1087">
      <c r="A1087" s="18" t="n"/>
      <c r="B1087" s="14" t="n"/>
      <c r="C1087" s="14">
        <f>IF(B1087="","",IFERROR(INDEX(Ürünler!$B$5:$B$504,MATCH(B1087,Ürünler!$A$5:$A$504,0)),"kod bulunamadı"))</f>
        <v/>
      </c>
      <c r="D1087" s="14" t="n"/>
      <c r="E1087" s="14" t="n"/>
      <c r="F1087" s="15" t="n"/>
      <c r="G1087" s="14" t="n"/>
      <c r="H1087" s="14" t="n"/>
    </row>
    <row r="1088">
      <c r="A1088" s="18" t="n"/>
      <c r="B1088" s="14" t="n"/>
      <c r="C1088" s="14">
        <f>IF(B1088="","",IFERROR(INDEX(Ürünler!$B$5:$B$504,MATCH(B1088,Ürünler!$A$5:$A$504,0)),"kod bulunamadı"))</f>
        <v/>
      </c>
      <c r="D1088" s="14" t="n"/>
      <c r="E1088" s="14" t="n"/>
      <c r="F1088" s="15" t="n"/>
      <c r="G1088" s="14" t="n"/>
      <c r="H1088" s="14" t="n"/>
    </row>
    <row r="1089">
      <c r="A1089" s="18" t="n"/>
      <c r="B1089" s="14" t="n"/>
      <c r="C1089" s="14">
        <f>IF(B1089="","",IFERROR(INDEX(Ürünler!$B$5:$B$504,MATCH(B1089,Ürünler!$A$5:$A$504,0)),"kod bulunamadı"))</f>
        <v/>
      </c>
      <c r="D1089" s="14" t="n"/>
      <c r="E1089" s="14" t="n"/>
      <c r="F1089" s="15" t="n"/>
      <c r="G1089" s="14" t="n"/>
      <c r="H1089" s="14" t="n"/>
    </row>
    <row r="1090">
      <c r="A1090" s="18" t="n"/>
      <c r="B1090" s="14" t="n"/>
      <c r="C1090" s="14">
        <f>IF(B1090="","",IFERROR(INDEX(Ürünler!$B$5:$B$504,MATCH(B1090,Ürünler!$A$5:$A$504,0)),"kod bulunamadı"))</f>
        <v/>
      </c>
      <c r="D1090" s="14" t="n"/>
      <c r="E1090" s="14" t="n"/>
      <c r="F1090" s="15" t="n"/>
      <c r="G1090" s="14" t="n"/>
      <c r="H1090" s="14" t="n"/>
    </row>
    <row r="1091">
      <c r="A1091" s="18" t="n"/>
      <c r="B1091" s="14" t="n"/>
      <c r="C1091" s="14">
        <f>IF(B1091="","",IFERROR(INDEX(Ürünler!$B$5:$B$504,MATCH(B1091,Ürünler!$A$5:$A$504,0)),"kod bulunamadı"))</f>
        <v/>
      </c>
      <c r="D1091" s="14" t="n"/>
      <c r="E1091" s="14" t="n"/>
      <c r="F1091" s="15" t="n"/>
      <c r="G1091" s="14" t="n"/>
      <c r="H1091" s="14" t="n"/>
    </row>
    <row r="1092">
      <c r="A1092" s="18" t="n"/>
      <c r="B1092" s="14" t="n"/>
      <c r="C1092" s="14">
        <f>IF(B1092="","",IFERROR(INDEX(Ürünler!$B$5:$B$504,MATCH(B1092,Ürünler!$A$5:$A$504,0)),"kod bulunamadı"))</f>
        <v/>
      </c>
      <c r="D1092" s="14" t="n"/>
      <c r="E1092" s="14" t="n"/>
      <c r="F1092" s="15" t="n"/>
      <c r="G1092" s="14" t="n"/>
      <c r="H1092" s="14" t="n"/>
    </row>
    <row r="1093">
      <c r="A1093" s="18" t="n"/>
      <c r="B1093" s="14" t="n"/>
      <c r="C1093" s="14">
        <f>IF(B1093="","",IFERROR(INDEX(Ürünler!$B$5:$B$504,MATCH(B1093,Ürünler!$A$5:$A$504,0)),"kod bulunamadı"))</f>
        <v/>
      </c>
      <c r="D1093" s="14" t="n"/>
      <c r="E1093" s="14" t="n"/>
      <c r="F1093" s="15" t="n"/>
      <c r="G1093" s="14" t="n"/>
      <c r="H1093" s="14" t="n"/>
    </row>
    <row r="1094">
      <c r="A1094" s="18" t="n"/>
      <c r="B1094" s="14" t="n"/>
      <c r="C1094" s="14">
        <f>IF(B1094="","",IFERROR(INDEX(Ürünler!$B$5:$B$504,MATCH(B1094,Ürünler!$A$5:$A$504,0)),"kod bulunamadı"))</f>
        <v/>
      </c>
      <c r="D1094" s="14" t="n"/>
      <c r="E1094" s="14" t="n"/>
      <c r="F1094" s="15" t="n"/>
      <c r="G1094" s="14" t="n"/>
      <c r="H1094" s="14" t="n"/>
    </row>
    <row r="1095">
      <c r="A1095" s="18" t="n"/>
      <c r="B1095" s="14" t="n"/>
      <c r="C1095" s="14">
        <f>IF(B1095="","",IFERROR(INDEX(Ürünler!$B$5:$B$504,MATCH(B1095,Ürünler!$A$5:$A$504,0)),"kod bulunamadı"))</f>
        <v/>
      </c>
      <c r="D1095" s="14" t="n"/>
      <c r="E1095" s="14" t="n"/>
      <c r="F1095" s="15" t="n"/>
      <c r="G1095" s="14" t="n"/>
      <c r="H1095" s="14" t="n"/>
    </row>
    <row r="1096">
      <c r="A1096" s="18" t="n"/>
      <c r="B1096" s="14" t="n"/>
      <c r="C1096" s="14">
        <f>IF(B1096="","",IFERROR(INDEX(Ürünler!$B$5:$B$504,MATCH(B1096,Ürünler!$A$5:$A$504,0)),"kod bulunamadı"))</f>
        <v/>
      </c>
      <c r="D1096" s="14" t="n"/>
      <c r="E1096" s="14" t="n"/>
      <c r="F1096" s="15" t="n"/>
      <c r="G1096" s="14" t="n"/>
      <c r="H1096" s="14" t="n"/>
    </row>
    <row r="1097">
      <c r="A1097" s="18" t="n"/>
      <c r="B1097" s="14" t="n"/>
      <c r="C1097" s="14">
        <f>IF(B1097="","",IFERROR(INDEX(Ürünler!$B$5:$B$504,MATCH(B1097,Ürünler!$A$5:$A$504,0)),"kod bulunamadı"))</f>
        <v/>
      </c>
      <c r="D1097" s="14" t="n"/>
      <c r="E1097" s="14" t="n"/>
      <c r="F1097" s="15" t="n"/>
      <c r="G1097" s="14" t="n"/>
      <c r="H1097" s="14" t="n"/>
    </row>
    <row r="1098">
      <c r="A1098" s="18" t="n"/>
      <c r="B1098" s="14" t="n"/>
      <c r="C1098" s="14">
        <f>IF(B1098="","",IFERROR(INDEX(Ürünler!$B$5:$B$504,MATCH(B1098,Ürünler!$A$5:$A$504,0)),"kod bulunamadı"))</f>
        <v/>
      </c>
      <c r="D1098" s="14" t="n"/>
      <c r="E1098" s="14" t="n"/>
      <c r="F1098" s="15" t="n"/>
      <c r="G1098" s="14" t="n"/>
      <c r="H1098" s="14" t="n"/>
    </row>
    <row r="1099">
      <c r="A1099" s="18" t="n"/>
      <c r="B1099" s="14" t="n"/>
      <c r="C1099" s="14">
        <f>IF(B1099="","",IFERROR(INDEX(Ürünler!$B$5:$B$504,MATCH(B1099,Ürünler!$A$5:$A$504,0)),"kod bulunamadı"))</f>
        <v/>
      </c>
      <c r="D1099" s="14" t="n"/>
      <c r="E1099" s="14" t="n"/>
      <c r="F1099" s="15" t="n"/>
      <c r="G1099" s="14" t="n"/>
      <c r="H1099" s="14" t="n"/>
    </row>
    <row r="1100">
      <c r="A1100" s="18" t="n"/>
      <c r="B1100" s="14" t="n"/>
      <c r="C1100" s="14">
        <f>IF(B1100="","",IFERROR(INDEX(Ürünler!$B$5:$B$504,MATCH(B1100,Ürünler!$A$5:$A$504,0)),"kod bulunamadı"))</f>
        <v/>
      </c>
      <c r="D1100" s="14" t="n"/>
      <c r="E1100" s="14" t="n"/>
      <c r="F1100" s="15" t="n"/>
      <c r="G1100" s="14" t="n"/>
      <c r="H1100" s="14" t="n"/>
    </row>
    <row r="1101">
      <c r="A1101" s="18" t="n"/>
      <c r="B1101" s="14" t="n"/>
      <c r="C1101" s="14">
        <f>IF(B1101="","",IFERROR(INDEX(Ürünler!$B$5:$B$504,MATCH(B1101,Ürünler!$A$5:$A$504,0)),"kod bulunamadı"))</f>
        <v/>
      </c>
      <c r="D1101" s="14" t="n"/>
      <c r="E1101" s="14" t="n"/>
      <c r="F1101" s="15" t="n"/>
      <c r="G1101" s="14" t="n"/>
      <c r="H1101" s="14" t="n"/>
    </row>
    <row r="1102">
      <c r="A1102" s="18" t="n"/>
      <c r="B1102" s="14" t="n"/>
      <c r="C1102" s="14">
        <f>IF(B1102="","",IFERROR(INDEX(Ürünler!$B$5:$B$504,MATCH(B1102,Ürünler!$A$5:$A$504,0)),"kod bulunamadı"))</f>
        <v/>
      </c>
      <c r="D1102" s="14" t="n"/>
      <c r="E1102" s="14" t="n"/>
      <c r="F1102" s="15" t="n"/>
      <c r="G1102" s="14" t="n"/>
      <c r="H1102" s="14" t="n"/>
    </row>
    <row r="1103">
      <c r="A1103" s="18" t="n"/>
      <c r="B1103" s="14" t="n"/>
      <c r="C1103" s="14">
        <f>IF(B1103="","",IFERROR(INDEX(Ürünler!$B$5:$B$504,MATCH(B1103,Ürünler!$A$5:$A$504,0)),"kod bulunamadı"))</f>
        <v/>
      </c>
      <c r="D1103" s="14" t="n"/>
      <c r="E1103" s="14" t="n"/>
      <c r="F1103" s="15" t="n"/>
      <c r="G1103" s="14" t="n"/>
      <c r="H1103" s="14" t="n"/>
    </row>
    <row r="1104">
      <c r="A1104" s="18" t="n"/>
      <c r="B1104" s="14" t="n"/>
      <c r="C1104" s="14">
        <f>IF(B1104="","",IFERROR(INDEX(Ürünler!$B$5:$B$504,MATCH(B1104,Ürünler!$A$5:$A$504,0)),"kod bulunamadı"))</f>
        <v/>
      </c>
      <c r="D1104" s="14" t="n"/>
      <c r="E1104" s="14" t="n"/>
      <c r="F1104" s="15" t="n"/>
      <c r="G1104" s="14" t="n"/>
      <c r="H1104" s="14" t="n"/>
    </row>
    <row r="1105">
      <c r="A1105" s="18" t="n"/>
      <c r="B1105" s="14" t="n"/>
      <c r="C1105" s="14">
        <f>IF(B1105="","",IFERROR(INDEX(Ürünler!$B$5:$B$504,MATCH(B1105,Ürünler!$A$5:$A$504,0)),"kod bulunamadı"))</f>
        <v/>
      </c>
      <c r="D1105" s="14" t="n"/>
      <c r="E1105" s="14" t="n"/>
      <c r="F1105" s="15" t="n"/>
      <c r="G1105" s="14" t="n"/>
      <c r="H1105" s="14" t="n"/>
    </row>
    <row r="1106">
      <c r="A1106" s="18" t="n"/>
      <c r="B1106" s="14" t="n"/>
      <c r="C1106" s="14">
        <f>IF(B1106="","",IFERROR(INDEX(Ürünler!$B$5:$B$504,MATCH(B1106,Ürünler!$A$5:$A$504,0)),"kod bulunamadı"))</f>
        <v/>
      </c>
      <c r="D1106" s="14" t="n"/>
      <c r="E1106" s="14" t="n"/>
      <c r="F1106" s="15" t="n"/>
      <c r="G1106" s="14" t="n"/>
      <c r="H1106" s="14" t="n"/>
    </row>
    <row r="1107">
      <c r="A1107" s="18" t="n"/>
      <c r="B1107" s="14" t="n"/>
      <c r="C1107" s="14">
        <f>IF(B1107="","",IFERROR(INDEX(Ürünler!$B$5:$B$504,MATCH(B1107,Ürünler!$A$5:$A$504,0)),"kod bulunamadı"))</f>
        <v/>
      </c>
      <c r="D1107" s="14" t="n"/>
      <c r="E1107" s="14" t="n"/>
      <c r="F1107" s="15" t="n"/>
      <c r="G1107" s="14" t="n"/>
      <c r="H1107" s="14" t="n"/>
    </row>
    <row r="1108">
      <c r="A1108" s="18" t="n"/>
      <c r="B1108" s="14" t="n"/>
      <c r="C1108" s="14">
        <f>IF(B1108="","",IFERROR(INDEX(Ürünler!$B$5:$B$504,MATCH(B1108,Ürünler!$A$5:$A$504,0)),"kod bulunamadı"))</f>
        <v/>
      </c>
      <c r="D1108" s="14" t="n"/>
      <c r="E1108" s="14" t="n"/>
      <c r="F1108" s="15" t="n"/>
      <c r="G1108" s="14" t="n"/>
      <c r="H1108" s="14" t="n"/>
    </row>
    <row r="1109">
      <c r="A1109" s="18" t="n"/>
      <c r="B1109" s="14" t="n"/>
      <c r="C1109" s="14">
        <f>IF(B1109="","",IFERROR(INDEX(Ürünler!$B$5:$B$504,MATCH(B1109,Ürünler!$A$5:$A$504,0)),"kod bulunamadı"))</f>
        <v/>
      </c>
      <c r="D1109" s="14" t="n"/>
      <c r="E1109" s="14" t="n"/>
      <c r="F1109" s="15" t="n"/>
      <c r="G1109" s="14" t="n"/>
      <c r="H1109" s="14" t="n"/>
    </row>
    <row r="1110">
      <c r="A1110" s="18" t="n"/>
      <c r="B1110" s="14" t="n"/>
      <c r="C1110" s="14">
        <f>IF(B1110="","",IFERROR(INDEX(Ürünler!$B$5:$B$504,MATCH(B1110,Ürünler!$A$5:$A$504,0)),"kod bulunamadı"))</f>
        <v/>
      </c>
      <c r="D1110" s="14" t="n"/>
      <c r="E1110" s="14" t="n"/>
      <c r="F1110" s="15" t="n"/>
      <c r="G1110" s="14" t="n"/>
      <c r="H1110" s="14" t="n"/>
    </row>
    <row r="1111">
      <c r="A1111" s="18" t="n"/>
      <c r="B1111" s="14" t="n"/>
      <c r="C1111" s="14">
        <f>IF(B1111="","",IFERROR(INDEX(Ürünler!$B$5:$B$504,MATCH(B1111,Ürünler!$A$5:$A$504,0)),"kod bulunamadı"))</f>
        <v/>
      </c>
      <c r="D1111" s="14" t="n"/>
      <c r="E1111" s="14" t="n"/>
      <c r="F1111" s="15" t="n"/>
      <c r="G1111" s="14" t="n"/>
      <c r="H1111" s="14" t="n"/>
    </row>
    <row r="1112">
      <c r="A1112" s="18" t="n"/>
      <c r="B1112" s="14" t="n"/>
      <c r="C1112" s="14">
        <f>IF(B1112="","",IFERROR(INDEX(Ürünler!$B$5:$B$504,MATCH(B1112,Ürünler!$A$5:$A$504,0)),"kod bulunamadı"))</f>
        <v/>
      </c>
      <c r="D1112" s="14" t="n"/>
      <c r="E1112" s="14" t="n"/>
      <c r="F1112" s="15" t="n"/>
      <c r="G1112" s="14" t="n"/>
      <c r="H1112" s="14" t="n"/>
    </row>
    <row r="1113">
      <c r="A1113" s="18" t="n"/>
      <c r="B1113" s="14" t="n"/>
      <c r="C1113" s="14">
        <f>IF(B1113="","",IFERROR(INDEX(Ürünler!$B$5:$B$504,MATCH(B1113,Ürünler!$A$5:$A$504,0)),"kod bulunamadı"))</f>
        <v/>
      </c>
      <c r="D1113" s="14" t="n"/>
      <c r="E1113" s="14" t="n"/>
      <c r="F1113" s="15" t="n"/>
      <c r="G1113" s="14" t="n"/>
      <c r="H1113" s="14" t="n"/>
    </row>
    <row r="1114">
      <c r="A1114" s="18" t="n"/>
      <c r="B1114" s="14" t="n"/>
      <c r="C1114" s="14">
        <f>IF(B1114="","",IFERROR(INDEX(Ürünler!$B$5:$B$504,MATCH(B1114,Ürünler!$A$5:$A$504,0)),"kod bulunamadı"))</f>
        <v/>
      </c>
      <c r="D1114" s="14" t="n"/>
      <c r="E1114" s="14" t="n"/>
      <c r="F1114" s="15" t="n"/>
      <c r="G1114" s="14" t="n"/>
      <c r="H1114" s="14" t="n"/>
    </row>
    <row r="1115">
      <c r="A1115" s="18" t="n"/>
      <c r="B1115" s="14" t="n"/>
      <c r="C1115" s="14">
        <f>IF(B1115="","",IFERROR(INDEX(Ürünler!$B$5:$B$504,MATCH(B1115,Ürünler!$A$5:$A$504,0)),"kod bulunamadı"))</f>
        <v/>
      </c>
      <c r="D1115" s="14" t="n"/>
      <c r="E1115" s="14" t="n"/>
      <c r="F1115" s="15" t="n"/>
      <c r="G1115" s="14" t="n"/>
      <c r="H1115" s="14" t="n"/>
    </row>
    <row r="1116">
      <c r="A1116" s="18" t="n"/>
      <c r="B1116" s="14" t="n"/>
      <c r="C1116" s="14">
        <f>IF(B1116="","",IFERROR(INDEX(Ürünler!$B$5:$B$504,MATCH(B1116,Ürünler!$A$5:$A$504,0)),"kod bulunamadı"))</f>
        <v/>
      </c>
      <c r="D1116" s="14" t="n"/>
      <c r="E1116" s="14" t="n"/>
      <c r="F1116" s="15" t="n"/>
      <c r="G1116" s="14" t="n"/>
      <c r="H1116" s="14" t="n"/>
    </row>
    <row r="1117">
      <c r="A1117" s="18" t="n"/>
      <c r="B1117" s="14" t="n"/>
      <c r="C1117" s="14">
        <f>IF(B1117="","",IFERROR(INDEX(Ürünler!$B$5:$B$504,MATCH(B1117,Ürünler!$A$5:$A$504,0)),"kod bulunamadı"))</f>
        <v/>
      </c>
      <c r="D1117" s="14" t="n"/>
      <c r="E1117" s="14" t="n"/>
      <c r="F1117" s="15" t="n"/>
      <c r="G1117" s="14" t="n"/>
      <c r="H1117" s="14" t="n"/>
    </row>
    <row r="1118">
      <c r="A1118" s="18" t="n"/>
      <c r="B1118" s="14" t="n"/>
      <c r="C1118" s="14">
        <f>IF(B1118="","",IFERROR(INDEX(Ürünler!$B$5:$B$504,MATCH(B1118,Ürünler!$A$5:$A$504,0)),"kod bulunamadı"))</f>
        <v/>
      </c>
      <c r="D1118" s="14" t="n"/>
      <c r="E1118" s="14" t="n"/>
      <c r="F1118" s="15" t="n"/>
      <c r="G1118" s="14" t="n"/>
      <c r="H1118" s="14" t="n"/>
    </row>
    <row r="1119">
      <c r="A1119" s="18" t="n"/>
      <c r="B1119" s="14" t="n"/>
      <c r="C1119" s="14">
        <f>IF(B1119="","",IFERROR(INDEX(Ürünler!$B$5:$B$504,MATCH(B1119,Ürünler!$A$5:$A$504,0)),"kod bulunamadı"))</f>
        <v/>
      </c>
      <c r="D1119" s="14" t="n"/>
      <c r="E1119" s="14" t="n"/>
      <c r="F1119" s="15" t="n"/>
      <c r="G1119" s="14" t="n"/>
      <c r="H1119" s="14" t="n"/>
    </row>
    <row r="1120">
      <c r="A1120" s="18" t="n"/>
      <c r="B1120" s="14" t="n"/>
      <c r="C1120" s="14">
        <f>IF(B1120="","",IFERROR(INDEX(Ürünler!$B$5:$B$504,MATCH(B1120,Ürünler!$A$5:$A$504,0)),"kod bulunamadı"))</f>
        <v/>
      </c>
      <c r="D1120" s="14" t="n"/>
      <c r="E1120" s="14" t="n"/>
      <c r="F1120" s="15" t="n"/>
      <c r="G1120" s="14" t="n"/>
      <c r="H1120" s="14" t="n"/>
    </row>
    <row r="1121">
      <c r="A1121" s="18" t="n"/>
      <c r="B1121" s="14" t="n"/>
      <c r="C1121" s="14">
        <f>IF(B1121="","",IFERROR(INDEX(Ürünler!$B$5:$B$504,MATCH(B1121,Ürünler!$A$5:$A$504,0)),"kod bulunamadı"))</f>
        <v/>
      </c>
      <c r="D1121" s="14" t="n"/>
      <c r="E1121" s="14" t="n"/>
      <c r="F1121" s="15" t="n"/>
      <c r="G1121" s="14" t="n"/>
      <c r="H1121" s="14" t="n"/>
    </row>
    <row r="1122">
      <c r="A1122" s="18" t="n"/>
      <c r="B1122" s="14" t="n"/>
      <c r="C1122" s="14">
        <f>IF(B1122="","",IFERROR(INDEX(Ürünler!$B$5:$B$504,MATCH(B1122,Ürünler!$A$5:$A$504,0)),"kod bulunamadı"))</f>
        <v/>
      </c>
      <c r="D1122" s="14" t="n"/>
      <c r="E1122" s="14" t="n"/>
      <c r="F1122" s="15" t="n"/>
      <c r="G1122" s="14" t="n"/>
      <c r="H1122" s="14" t="n"/>
    </row>
    <row r="1123">
      <c r="A1123" s="18" t="n"/>
      <c r="B1123" s="14" t="n"/>
      <c r="C1123" s="14">
        <f>IF(B1123="","",IFERROR(INDEX(Ürünler!$B$5:$B$504,MATCH(B1123,Ürünler!$A$5:$A$504,0)),"kod bulunamadı"))</f>
        <v/>
      </c>
      <c r="D1123" s="14" t="n"/>
      <c r="E1123" s="14" t="n"/>
      <c r="F1123" s="15" t="n"/>
      <c r="G1123" s="14" t="n"/>
      <c r="H1123" s="14" t="n"/>
    </row>
    <row r="1124">
      <c r="A1124" s="18" t="n"/>
      <c r="B1124" s="14" t="n"/>
      <c r="C1124" s="14">
        <f>IF(B1124="","",IFERROR(INDEX(Ürünler!$B$5:$B$504,MATCH(B1124,Ürünler!$A$5:$A$504,0)),"kod bulunamadı"))</f>
        <v/>
      </c>
      <c r="D1124" s="14" t="n"/>
      <c r="E1124" s="14" t="n"/>
      <c r="F1124" s="15" t="n"/>
      <c r="G1124" s="14" t="n"/>
      <c r="H1124" s="14" t="n"/>
    </row>
    <row r="1125">
      <c r="A1125" s="18" t="n"/>
      <c r="B1125" s="14" t="n"/>
      <c r="C1125" s="14">
        <f>IF(B1125="","",IFERROR(INDEX(Ürünler!$B$5:$B$504,MATCH(B1125,Ürünler!$A$5:$A$504,0)),"kod bulunamadı"))</f>
        <v/>
      </c>
      <c r="D1125" s="14" t="n"/>
      <c r="E1125" s="14" t="n"/>
      <c r="F1125" s="15" t="n"/>
      <c r="G1125" s="14" t="n"/>
      <c r="H1125" s="14" t="n"/>
    </row>
    <row r="1126">
      <c r="A1126" s="18" t="n"/>
      <c r="B1126" s="14" t="n"/>
      <c r="C1126" s="14">
        <f>IF(B1126="","",IFERROR(INDEX(Ürünler!$B$5:$B$504,MATCH(B1126,Ürünler!$A$5:$A$504,0)),"kod bulunamadı"))</f>
        <v/>
      </c>
      <c r="D1126" s="14" t="n"/>
      <c r="E1126" s="14" t="n"/>
      <c r="F1126" s="15" t="n"/>
      <c r="G1126" s="14" t="n"/>
      <c r="H1126" s="14" t="n"/>
    </row>
    <row r="1127">
      <c r="A1127" s="18" t="n"/>
      <c r="B1127" s="14" t="n"/>
      <c r="C1127" s="14">
        <f>IF(B1127="","",IFERROR(INDEX(Ürünler!$B$5:$B$504,MATCH(B1127,Ürünler!$A$5:$A$504,0)),"kod bulunamadı"))</f>
        <v/>
      </c>
      <c r="D1127" s="14" t="n"/>
      <c r="E1127" s="14" t="n"/>
      <c r="F1127" s="15" t="n"/>
      <c r="G1127" s="14" t="n"/>
      <c r="H1127" s="14" t="n"/>
    </row>
    <row r="1128">
      <c r="A1128" s="18" t="n"/>
      <c r="B1128" s="14" t="n"/>
      <c r="C1128" s="14">
        <f>IF(B1128="","",IFERROR(INDEX(Ürünler!$B$5:$B$504,MATCH(B1128,Ürünler!$A$5:$A$504,0)),"kod bulunamadı"))</f>
        <v/>
      </c>
      <c r="D1128" s="14" t="n"/>
      <c r="E1128" s="14" t="n"/>
      <c r="F1128" s="15" t="n"/>
      <c r="G1128" s="14" t="n"/>
      <c r="H1128" s="14" t="n"/>
    </row>
    <row r="1129">
      <c r="A1129" s="18" t="n"/>
      <c r="B1129" s="14" t="n"/>
      <c r="C1129" s="14">
        <f>IF(B1129="","",IFERROR(INDEX(Ürünler!$B$5:$B$504,MATCH(B1129,Ürünler!$A$5:$A$504,0)),"kod bulunamadı"))</f>
        <v/>
      </c>
      <c r="D1129" s="14" t="n"/>
      <c r="E1129" s="14" t="n"/>
      <c r="F1129" s="15" t="n"/>
      <c r="G1129" s="14" t="n"/>
      <c r="H1129" s="14" t="n"/>
    </row>
    <row r="1130">
      <c r="A1130" s="18" t="n"/>
      <c r="B1130" s="14" t="n"/>
      <c r="C1130" s="14">
        <f>IF(B1130="","",IFERROR(INDEX(Ürünler!$B$5:$B$504,MATCH(B1130,Ürünler!$A$5:$A$504,0)),"kod bulunamadı"))</f>
        <v/>
      </c>
      <c r="D1130" s="14" t="n"/>
      <c r="E1130" s="14" t="n"/>
      <c r="F1130" s="15" t="n"/>
      <c r="G1130" s="14" t="n"/>
      <c r="H1130" s="14" t="n"/>
    </row>
    <row r="1131">
      <c r="A1131" s="18" t="n"/>
      <c r="B1131" s="14" t="n"/>
      <c r="C1131" s="14">
        <f>IF(B1131="","",IFERROR(INDEX(Ürünler!$B$5:$B$504,MATCH(B1131,Ürünler!$A$5:$A$504,0)),"kod bulunamadı"))</f>
        <v/>
      </c>
      <c r="D1131" s="14" t="n"/>
      <c r="E1131" s="14" t="n"/>
      <c r="F1131" s="15" t="n"/>
      <c r="G1131" s="14" t="n"/>
      <c r="H1131" s="14" t="n"/>
    </row>
    <row r="1132">
      <c r="A1132" s="18" t="n"/>
      <c r="B1132" s="14" t="n"/>
      <c r="C1132" s="14">
        <f>IF(B1132="","",IFERROR(INDEX(Ürünler!$B$5:$B$504,MATCH(B1132,Ürünler!$A$5:$A$504,0)),"kod bulunamadı"))</f>
        <v/>
      </c>
      <c r="D1132" s="14" t="n"/>
      <c r="E1132" s="14" t="n"/>
      <c r="F1132" s="15" t="n"/>
      <c r="G1132" s="14" t="n"/>
      <c r="H1132" s="14" t="n"/>
    </row>
    <row r="1133">
      <c r="A1133" s="18" t="n"/>
      <c r="B1133" s="14" t="n"/>
      <c r="C1133" s="14">
        <f>IF(B1133="","",IFERROR(INDEX(Ürünler!$B$5:$B$504,MATCH(B1133,Ürünler!$A$5:$A$504,0)),"kod bulunamadı"))</f>
        <v/>
      </c>
      <c r="D1133" s="14" t="n"/>
      <c r="E1133" s="14" t="n"/>
      <c r="F1133" s="15" t="n"/>
      <c r="G1133" s="14" t="n"/>
      <c r="H1133" s="14" t="n"/>
    </row>
    <row r="1134">
      <c r="A1134" s="18" t="n"/>
      <c r="B1134" s="14" t="n"/>
      <c r="C1134" s="14">
        <f>IF(B1134="","",IFERROR(INDEX(Ürünler!$B$5:$B$504,MATCH(B1134,Ürünler!$A$5:$A$504,0)),"kod bulunamadı"))</f>
        <v/>
      </c>
      <c r="D1134" s="14" t="n"/>
      <c r="E1134" s="14" t="n"/>
      <c r="F1134" s="15" t="n"/>
      <c r="G1134" s="14" t="n"/>
      <c r="H1134" s="14" t="n"/>
    </row>
    <row r="1135">
      <c r="A1135" s="18" t="n"/>
      <c r="B1135" s="14" t="n"/>
      <c r="C1135" s="14">
        <f>IF(B1135="","",IFERROR(INDEX(Ürünler!$B$5:$B$504,MATCH(B1135,Ürünler!$A$5:$A$504,0)),"kod bulunamadı"))</f>
        <v/>
      </c>
      <c r="D1135" s="14" t="n"/>
      <c r="E1135" s="14" t="n"/>
      <c r="F1135" s="15" t="n"/>
      <c r="G1135" s="14" t="n"/>
      <c r="H1135" s="14" t="n"/>
    </row>
    <row r="1136">
      <c r="A1136" s="18" t="n"/>
      <c r="B1136" s="14" t="n"/>
      <c r="C1136" s="14">
        <f>IF(B1136="","",IFERROR(INDEX(Ürünler!$B$5:$B$504,MATCH(B1136,Ürünler!$A$5:$A$504,0)),"kod bulunamadı"))</f>
        <v/>
      </c>
      <c r="D1136" s="14" t="n"/>
      <c r="E1136" s="14" t="n"/>
      <c r="F1136" s="15" t="n"/>
      <c r="G1136" s="14" t="n"/>
      <c r="H1136" s="14" t="n"/>
    </row>
    <row r="1137">
      <c r="A1137" s="18" t="n"/>
      <c r="B1137" s="14" t="n"/>
      <c r="C1137" s="14">
        <f>IF(B1137="","",IFERROR(INDEX(Ürünler!$B$5:$B$504,MATCH(B1137,Ürünler!$A$5:$A$504,0)),"kod bulunamadı"))</f>
        <v/>
      </c>
      <c r="D1137" s="14" t="n"/>
      <c r="E1137" s="14" t="n"/>
      <c r="F1137" s="15" t="n"/>
      <c r="G1137" s="14" t="n"/>
      <c r="H1137" s="14" t="n"/>
    </row>
    <row r="1138">
      <c r="A1138" s="18" t="n"/>
      <c r="B1138" s="14" t="n"/>
      <c r="C1138" s="14">
        <f>IF(B1138="","",IFERROR(INDEX(Ürünler!$B$5:$B$504,MATCH(B1138,Ürünler!$A$5:$A$504,0)),"kod bulunamadı"))</f>
        <v/>
      </c>
      <c r="D1138" s="14" t="n"/>
      <c r="E1138" s="14" t="n"/>
      <c r="F1138" s="15" t="n"/>
      <c r="G1138" s="14" t="n"/>
      <c r="H1138" s="14" t="n"/>
    </row>
    <row r="1139">
      <c r="A1139" s="18" t="n"/>
      <c r="B1139" s="14" t="n"/>
      <c r="C1139" s="14">
        <f>IF(B1139="","",IFERROR(INDEX(Ürünler!$B$5:$B$504,MATCH(B1139,Ürünler!$A$5:$A$504,0)),"kod bulunamadı"))</f>
        <v/>
      </c>
      <c r="D1139" s="14" t="n"/>
      <c r="E1139" s="14" t="n"/>
      <c r="F1139" s="15" t="n"/>
      <c r="G1139" s="14" t="n"/>
      <c r="H1139" s="14" t="n"/>
    </row>
    <row r="1140">
      <c r="A1140" s="18" t="n"/>
      <c r="B1140" s="14" t="n"/>
      <c r="C1140" s="14">
        <f>IF(B1140="","",IFERROR(INDEX(Ürünler!$B$5:$B$504,MATCH(B1140,Ürünler!$A$5:$A$504,0)),"kod bulunamadı"))</f>
        <v/>
      </c>
      <c r="D1140" s="14" t="n"/>
      <c r="E1140" s="14" t="n"/>
      <c r="F1140" s="15" t="n"/>
      <c r="G1140" s="14" t="n"/>
      <c r="H1140" s="14" t="n"/>
    </row>
    <row r="1141">
      <c r="A1141" s="18" t="n"/>
      <c r="B1141" s="14" t="n"/>
      <c r="C1141" s="14">
        <f>IF(B1141="","",IFERROR(INDEX(Ürünler!$B$5:$B$504,MATCH(B1141,Ürünler!$A$5:$A$504,0)),"kod bulunamadı"))</f>
        <v/>
      </c>
      <c r="D1141" s="14" t="n"/>
      <c r="E1141" s="14" t="n"/>
      <c r="F1141" s="15" t="n"/>
      <c r="G1141" s="14" t="n"/>
      <c r="H1141" s="14" t="n"/>
    </row>
    <row r="1142">
      <c r="A1142" s="18" t="n"/>
      <c r="B1142" s="14" t="n"/>
      <c r="C1142" s="14">
        <f>IF(B1142="","",IFERROR(INDEX(Ürünler!$B$5:$B$504,MATCH(B1142,Ürünler!$A$5:$A$504,0)),"kod bulunamadı"))</f>
        <v/>
      </c>
      <c r="D1142" s="14" t="n"/>
      <c r="E1142" s="14" t="n"/>
      <c r="F1142" s="15" t="n"/>
      <c r="G1142" s="14" t="n"/>
      <c r="H1142" s="14" t="n"/>
    </row>
    <row r="1143">
      <c r="A1143" s="18" t="n"/>
      <c r="B1143" s="14" t="n"/>
      <c r="C1143" s="14">
        <f>IF(B1143="","",IFERROR(INDEX(Ürünler!$B$5:$B$504,MATCH(B1143,Ürünler!$A$5:$A$504,0)),"kod bulunamadı"))</f>
        <v/>
      </c>
      <c r="D1143" s="14" t="n"/>
      <c r="E1143" s="14" t="n"/>
      <c r="F1143" s="15" t="n"/>
      <c r="G1143" s="14" t="n"/>
      <c r="H1143" s="14" t="n"/>
    </row>
    <row r="1144">
      <c r="A1144" s="18" t="n"/>
      <c r="B1144" s="14" t="n"/>
      <c r="C1144" s="14">
        <f>IF(B1144="","",IFERROR(INDEX(Ürünler!$B$5:$B$504,MATCH(B1144,Ürünler!$A$5:$A$504,0)),"kod bulunamadı"))</f>
        <v/>
      </c>
      <c r="D1144" s="14" t="n"/>
      <c r="E1144" s="14" t="n"/>
      <c r="F1144" s="15" t="n"/>
      <c r="G1144" s="14" t="n"/>
      <c r="H1144" s="14" t="n"/>
    </row>
    <row r="1145">
      <c r="A1145" s="18" t="n"/>
      <c r="B1145" s="14" t="n"/>
      <c r="C1145" s="14">
        <f>IF(B1145="","",IFERROR(INDEX(Ürünler!$B$5:$B$504,MATCH(B1145,Ürünler!$A$5:$A$504,0)),"kod bulunamadı"))</f>
        <v/>
      </c>
      <c r="D1145" s="14" t="n"/>
      <c r="E1145" s="14" t="n"/>
      <c r="F1145" s="15" t="n"/>
      <c r="G1145" s="14" t="n"/>
      <c r="H1145" s="14" t="n"/>
    </row>
    <row r="1146">
      <c r="A1146" s="18" t="n"/>
      <c r="B1146" s="14" t="n"/>
      <c r="C1146" s="14">
        <f>IF(B1146="","",IFERROR(INDEX(Ürünler!$B$5:$B$504,MATCH(B1146,Ürünler!$A$5:$A$504,0)),"kod bulunamadı"))</f>
        <v/>
      </c>
      <c r="D1146" s="14" t="n"/>
      <c r="E1146" s="14" t="n"/>
      <c r="F1146" s="15" t="n"/>
      <c r="G1146" s="14" t="n"/>
      <c r="H1146" s="14" t="n"/>
    </row>
    <row r="1147">
      <c r="A1147" s="18" t="n"/>
      <c r="B1147" s="14" t="n"/>
      <c r="C1147" s="14">
        <f>IF(B1147="","",IFERROR(INDEX(Ürünler!$B$5:$B$504,MATCH(B1147,Ürünler!$A$5:$A$504,0)),"kod bulunamadı"))</f>
        <v/>
      </c>
      <c r="D1147" s="14" t="n"/>
      <c r="E1147" s="14" t="n"/>
      <c r="F1147" s="15" t="n"/>
      <c r="G1147" s="14" t="n"/>
      <c r="H1147" s="14" t="n"/>
    </row>
    <row r="1148">
      <c r="A1148" s="18" t="n"/>
      <c r="B1148" s="14" t="n"/>
      <c r="C1148" s="14">
        <f>IF(B1148="","",IFERROR(INDEX(Ürünler!$B$5:$B$504,MATCH(B1148,Ürünler!$A$5:$A$504,0)),"kod bulunamadı"))</f>
        <v/>
      </c>
      <c r="D1148" s="14" t="n"/>
      <c r="E1148" s="14" t="n"/>
      <c r="F1148" s="15" t="n"/>
      <c r="G1148" s="14" t="n"/>
      <c r="H1148" s="14" t="n"/>
    </row>
    <row r="1149">
      <c r="A1149" s="18" t="n"/>
      <c r="B1149" s="14" t="n"/>
      <c r="C1149" s="14">
        <f>IF(B1149="","",IFERROR(INDEX(Ürünler!$B$5:$B$504,MATCH(B1149,Ürünler!$A$5:$A$504,0)),"kod bulunamadı"))</f>
        <v/>
      </c>
      <c r="D1149" s="14" t="n"/>
      <c r="E1149" s="14" t="n"/>
      <c r="F1149" s="15" t="n"/>
      <c r="G1149" s="14" t="n"/>
      <c r="H1149" s="14" t="n"/>
    </row>
    <row r="1150">
      <c r="A1150" s="18" t="n"/>
      <c r="B1150" s="14" t="n"/>
      <c r="C1150" s="14">
        <f>IF(B1150="","",IFERROR(INDEX(Ürünler!$B$5:$B$504,MATCH(B1150,Ürünler!$A$5:$A$504,0)),"kod bulunamadı"))</f>
        <v/>
      </c>
      <c r="D1150" s="14" t="n"/>
      <c r="E1150" s="14" t="n"/>
      <c r="F1150" s="15" t="n"/>
      <c r="G1150" s="14" t="n"/>
      <c r="H1150" s="14" t="n"/>
    </row>
    <row r="1151">
      <c r="A1151" s="18" t="n"/>
      <c r="B1151" s="14" t="n"/>
      <c r="C1151" s="14">
        <f>IF(B1151="","",IFERROR(INDEX(Ürünler!$B$5:$B$504,MATCH(B1151,Ürünler!$A$5:$A$504,0)),"kod bulunamadı"))</f>
        <v/>
      </c>
      <c r="D1151" s="14" t="n"/>
      <c r="E1151" s="14" t="n"/>
      <c r="F1151" s="15" t="n"/>
      <c r="G1151" s="14" t="n"/>
      <c r="H1151" s="14" t="n"/>
    </row>
    <row r="1152">
      <c r="A1152" s="18" t="n"/>
      <c r="B1152" s="14" t="n"/>
      <c r="C1152" s="14">
        <f>IF(B1152="","",IFERROR(INDEX(Ürünler!$B$5:$B$504,MATCH(B1152,Ürünler!$A$5:$A$504,0)),"kod bulunamadı"))</f>
        <v/>
      </c>
      <c r="D1152" s="14" t="n"/>
      <c r="E1152" s="14" t="n"/>
      <c r="F1152" s="15" t="n"/>
      <c r="G1152" s="14" t="n"/>
      <c r="H1152" s="14" t="n"/>
    </row>
    <row r="1153">
      <c r="A1153" s="18" t="n"/>
      <c r="B1153" s="14" t="n"/>
      <c r="C1153" s="14">
        <f>IF(B1153="","",IFERROR(INDEX(Ürünler!$B$5:$B$504,MATCH(B1153,Ürünler!$A$5:$A$504,0)),"kod bulunamadı"))</f>
        <v/>
      </c>
      <c r="D1153" s="14" t="n"/>
      <c r="E1153" s="14" t="n"/>
      <c r="F1153" s="15" t="n"/>
      <c r="G1153" s="14" t="n"/>
      <c r="H1153" s="14" t="n"/>
    </row>
    <row r="1154">
      <c r="A1154" s="18" t="n"/>
      <c r="B1154" s="14" t="n"/>
      <c r="C1154" s="14">
        <f>IF(B1154="","",IFERROR(INDEX(Ürünler!$B$5:$B$504,MATCH(B1154,Ürünler!$A$5:$A$504,0)),"kod bulunamadı"))</f>
        <v/>
      </c>
      <c r="D1154" s="14" t="n"/>
      <c r="E1154" s="14" t="n"/>
      <c r="F1154" s="15" t="n"/>
      <c r="G1154" s="14" t="n"/>
      <c r="H1154" s="14" t="n"/>
    </row>
    <row r="1155">
      <c r="A1155" s="18" t="n"/>
      <c r="B1155" s="14" t="n"/>
      <c r="C1155" s="14">
        <f>IF(B1155="","",IFERROR(INDEX(Ürünler!$B$5:$B$504,MATCH(B1155,Ürünler!$A$5:$A$504,0)),"kod bulunamadı"))</f>
        <v/>
      </c>
      <c r="D1155" s="14" t="n"/>
      <c r="E1155" s="14" t="n"/>
      <c r="F1155" s="15" t="n"/>
      <c r="G1155" s="14" t="n"/>
      <c r="H1155" s="14" t="n"/>
    </row>
    <row r="1156">
      <c r="A1156" s="18" t="n"/>
      <c r="B1156" s="14" t="n"/>
      <c r="C1156" s="14">
        <f>IF(B1156="","",IFERROR(INDEX(Ürünler!$B$5:$B$504,MATCH(B1156,Ürünler!$A$5:$A$504,0)),"kod bulunamadı"))</f>
        <v/>
      </c>
      <c r="D1156" s="14" t="n"/>
      <c r="E1156" s="14" t="n"/>
      <c r="F1156" s="15" t="n"/>
      <c r="G1156" s="14" t="n"/>
      <c r="H1156" s="14" t="n"/>
    </row>
    <row r="1157">
      <c r="A1157" s="18" t="n"/>
      <c r="B1157" s="14" t="n"/>
      <c r="C1157" s="14">
        <f>IF(B1157="","",IFERROR(INDEX(Ürünler!$B$5:$B$504,MATCH(B1157,Ürünler!$A$5:$A$504,0)),"kod bulunamadı"))</f>
        <v/>
      </c>
      <c r="D1157" s="14" t="n"/>
      <c r="E1157" s="14" t="n"/>
      <c r="F1157" s="15" t="n"/>
      <c r="G1157" s="14" t="n"/>
      <c r="H1157" s="14" t="n"/>
    </row>
    <row r="1158">
      <c r="A1158" s="18" t="n"/>
      <c r="B1158" s="14" t="n"/>
      <c r="C1158" s="14">
        <f>IF(B1158="","",IFERROR(INDEX(Ürünler!$B$5:$B$504,MATCH(B1158,Ürünler!$A$5:$A$504,0)),"kod bulunamadı"))</f>
        <v/>
      </c>
      <c r="D1158" s="14" t="n"/>
      <c r="E1158" s="14" t="n"/>
      <c r="F1158" s="15" t="n"/>
      <c r="G1158" s="14" t="n"/>
      <c r="H1158" s="14" t="n"/>
    </row>
    <row r="1159">
      <c r="A1159" s="18" t="n"/>
      <c r="B1159" s="14" t="n"/>
      <c r="C1159" s="14">
        <f>IF(B1159="","",IFERROR(INDEX(Ürünler!$B$5:$B$504,MATCH(B1159,Ürünler!$A$5:$A$504,0)),"kod bulunamadı"))</f>
        <v/>
      </c>
      <c r="D1159" s="14" t="n"/>
      <c r="E1159" s="14" t="n"/>
      <c r="F1159" s="15" t="n"/>
      <c r="G1159" s="14" t="n"/>
      <c r="H1159" s="14" t="n"/>
    </row>
    <row r="1160">
      <c r="A1160" s="18" t="n"/>
      <c r="B1160" s="14" t="n"/>
      <c r="C1160" s="14">
        <f>IF(B1160="","",IFERROR(INDEX(Ürünler!$B$5:$B$504,MATCH(B1160,Ürünler!$A$5:$A$504,0)),"kod bulunamadı"))</f>
        <v/>
      </c>
      <c r="D1160" s="14" t="n"/>
      <c r="E1160" s="14" t="n"/>
      <c r="F1160" s="15" t="n"/>
      <c r="G1160" s="14" t="n"/>
      <c r="H1160" s="14" t="n"/>
    </row>
    <row r="1161">
      <c r="A1161" s="18" t="n"/>
      <c r="B1161" s="14" t="n"/>
      <c r="C1161" s="14">
        <f>IF(B1161="","",IFERROR(INDEX(Ürünler!$B$5:$B$504,MATCH(B1161,Ürünler!$A$5:$A$504,0)),"kod bulunamadı"))</f>
        <v/>
      </c>
      <c r="D1161" s="14" t="n"/>
      <c r="E1161" s="14" t="n"/>
      <c r="F1161" s="15" t="n"/>
      <c r="G1161" s="14" t="n"/>
      <c r="H1161" s="14" t="n"/>
    </row>
    <row r="1162">
      <c r="A1162" s="18" t="n"/>
      <c r="B1162" s="14" t="n"/>
      <c r="C1162" s="14">
        <f>IF(B1162="","",IFERROR(INDEX(Ürünler!$B$5:$B$504,MATCH(B1162,Ürünler!$A$5:$A$504,0)),"kod bulunamadı"))</f>
        <v/>
      </c>
      <c r="D1162" s="14" t="n"/>
      <c r="E1162" s="14" t="n"/>
      <c r="F1162" s="15" t="n"/>
      <c r="G1162" s="14" t="n"/>
      <c r="H1162" s="14" t="n"/>
    </row>
    <row r="1163">
      <c r="A1163" s="18" t="n"/>
      <c r="B1163" s="14" t="n"/>
      <c r="C1163" s="14">
        <f>IF(B1163="","",IFERROR(INDEX(Ürünler!$B$5:$B$504,MATCH(B1163,Ürünler!$A$5:$A$504,0)),"kod bulunamadı"))</f>
        <v/>
      </c>
      <c r="D1163" s="14" t="n"/>
      <c r="E1163" s="14" t="n"/>
      <c r="F1163" s="15" t="n"/>
      <c r="G1163" s="14" t="n"/>
      <c r="H1163" s="14" t="n"/>
    </row>
    <row r="1164">
      <c r="A1164" s="18" t="n"/>
      <c r="B1164" s="14" t="n"/>
      <c r="C1164" s="14">
        <f>IF(B1164="","",IFERROR(INDEX(Ürünler!$B$5:$B$504,MATCH(B1164,Ürünler!$A$5:$A$504,0)),"kod bulunamadı"))</f>
        <v/>
      </c>
      <c r="D1164" s="14" t="n"/>
      <c r="E1164" s="14" t="n"/>
      <c r="F1164" s="15" t="n"/>
      <c r="G1164" s="14" t="n"/>
      <c r="H1164" s="14" t="n"/>
    </row>
    <row r="1165">
      <c r="A1165" s="18" t="n"/>
      <c r="B1165" s="14" t="n"/>
      <c r="C1165" s="14">
        <f>IF(B1165="","",IFERROR(INDEX(Ürünler!$B$5:$B$504,MATCH(B1165,Ürünler!$A$5:$A$504,0)),"kod bulunamadı"))</f>
        <v/>
      </c>
      <c r="D1165" s="14" t="n"/>
      <c r="E1165" s="14" t="n"/>
      <c r="F1165" s="15" t="n"/>
      <c r="G1165" s="14" t="n"/>
      <c r="H1165" s="14" t="n"/>
    </row>
    <row r="1166">
      <c r="A1166" s="18" t="n"/>
      <c r="B1166" s="14" t="n"/>
      <c r="C1166" s="14">
        <f>IF(B1166="","",IFERROR(INDEX(Ürünler!$B$5:$B$504,MATCH(B1166,Ürünler!$A$5:$A$504,0)),"kod bulunamadı"))</f>
        <v/>
      </c>
      <c r="D1166" s="14" t="n"/>
      <c r="E1166" s="14" t="n"/>
      <c r="F1166" s="15" t="n"/>
      <c r="G1166" s="14" t="n"/>
      <c r="H1166" s="14" t="n"/>
    </row>
    <row r="1167">
      <c r="A1167" s="18" t="n"/>
      <c r="B1167" s="14" t="n"/>
      <c r="C1167" s="14">
        <f>IF(B1167="","",IFERROR(INDEX(Ürünler!$B$5:$B$504,MATCH(B1167,Ürünler!$A$5:$A$504,0)),"kod bulunamadı"))</f>
        <v/>
      </c>
      <c r="D1167" s="14" t="n"/>
      <c r="E1167" s="14" t="n"/>
      <c r="F1167" s="15" t="n"/>
      <c r="G1167" s="14" t="n"/>
      <c r="H1167" s="14" t="n"/>
    </row>
    <row r="1168">
      <c r="A1168" s="18" t="n"/>
      <c r="B1168" s="14" t="n"/>
      <c r="C1168" s="14">
        <f>IF(B1168="","",IFERROR(INDEX(Ürünler!$B$5:$B$504,MATCH(B1168,Ürünler!$A$5:$A$504,0)),"kod bulunamadı"))</f>
        <v/>
      </c>
      <c r="D1168" s="14" t="n"/>
      <c r="E1168" s="14" t="n"/>
      <c r="F1168" s="15" t="n"/>
      <c r="G1168" s="14" t="n"/>
      <c r="H1168" s="14" t="n"/>
    </row>
    <row r="1169">
      <c r="A1169" s="18" t="n"/>
      <c r="B1169" s="14" t="n"/>
      <c r="C1169" s="14">
        <f>IF(B1169="","",IFERROR(INDEX(Ürünler!$B$5:$B$504,MATCH(B1169,Ürünler!$A$5:$A$504,0)),"kod bulunamadı"))</f>
        <v/>
      </c>
      <c r="D1169" s="14" t="n"/>
      <c r="E1169" s="14" t="n"/>
      <c r="F1169" s="15" t="n"/>
      <c r="G1169" s="14" t="n"/>
      <c r="H1169" s="14" t="n"/>
    </row>
    <row r="1170">
      <c r="A1170" s="18" t="n"/>
      <c r="B1170" s="14" t="n"/>
      <c r="C1170" s="14">
        <f>IF(B1170="","",IFERROR(INDEX(Ürünler!$B$5:$B$504,MATCH(B1170,Ürünler!$A$5:$A$504,0)),"kod bulunamadı"))</f>
        <v/>
      </c>
      <c r="D1170" s="14" t="n"/>
      <c r="E1170" s="14" t="n"/>
      <c r="F1170" s="15" t="n"/>
      <c r="G1170" s="14" t="n"/>
      <c r="H1170" s="14" t="n"/>
    </row>
    <row r="1171">
      <c r="A1171" s="18" t="n"/>
      <c r="B1171" s="14" t="n"/>
      <c r="C1171" s="14">
        <f>IF(B1171="","",IFERROR(INDEX(Ürünler!$B$5:$B$504,MATCH(B1171,Ürünler!$A$5:$A$504,0)),"kod bulunamadı"))</f>
        <v/>
      </c>
      <c r="D1171" s="14" t="n"/>
      <c r="E1171" s="14" t="n"/>
      <c r="F1171" s="15" t="n"/>
      <c r="G1171" s="14" t="n"/>
      <c r="H1171" s="14" t="n"/>
    </row>
    <row r="1172">
      <c r="A1172" s="18" t="n"/>
      <c r="B1172" s="14" t="n"/>
      <c r="C1172" s="14">
        <f>IF(B1172="","",IFERROR(INDEX(Ürünler!$B$5:$B$504,MATCH(B1172,Ürünler!$A$5:$A$504,0)),"kod bulunamadı"))</f>
        <v/>
      </c>
      <c r="D1172" s="14" t="n"/>
      <c r="E1172" s="14" t="n"/>
      <c r="F1172" s="15" t="n"/>
      <c r="G1172" s="14" t="n"/>
      <c r="H1172" s="14" t="n"/>
    </row>
    <row r="1173">
      <c r="A1173" s="18" t="n"/>
      <c r="B1173" s="14" t="n"/>
      <c r="C1173" s="14">
        <f>IF(B1173="","",IFERROR(INDEX(Ürünler!$B$5:$B$504,MATCH(B1173,Ürünler!$A$5:$A$504,0)),"kod bulunamadı"))</f>
        <v/>
      </c>
      <c r="D1173" s="14" t="n"/>
      <c r="E1173" s="14" t="n"/>
      <c r="F1173" s="15" t="n"/>
      <c r="G1173" s="14" t="n"/>
      <c r="H1173" s="14" t="n"/>
    </row>
    <row r="1174">
      <c r="A1174" s="18" t="n"/>
      <c r="B1174" s="14" t="n"/>
      <c r="C1174" s="14">
        <f>IF(B1174="","",IFERROR(INDEX(Ürünler!$B$5:$B$504,MATCH(B1174,Ürünler!$A$5:$A$504,0)),"kod bulunamadı"))</f>
        <v/>
      </c>
      <c r="D1174" s="14" t="n"/>
      <c r="E1174" s="14" t="n"/>
      <c r="F1174" s="15" t="n"/>
      <c r="G1174" s="14" t="n"/>
      <c r="H1174" s="14" t="n"/>
    </row>
    <row r="1175">
      <c r="A1175" s="18" t="n"/>
      <c r="B1175" s="14" t="n"/>
      <c r="C1175" s="14">
        <f>IF(B1175="","",IFERROR(INDEX(Ürünler!$B$5:$B$504,MATCH(B1175,Ürünler!$A$5:$A$504,0)),"kod bulunamadı"))</f>
        <v/>
      </c>
      <c r="D1175" s="14" t="n"/>
      <c r="E1175" s="14" t="n"/>
      <c r="F1175" s="15" t="n"/>
      <c r="G1175" s="14" t="n"/>
      <c r="H1175" s="14" t="n"/>
    </row>
    <row r="1176">
      <c r="A1176" s="18" t="n"/>
      <c r="B1176" s="14" t="n"/>
      <c r="C1176" s="14">
        <f>IF(B1176="","",IFERROR(INDEX(Ürünler!$B$5:$B$504,MATCH(B1176,Ürünler!$A$5:$A$504,0)),"kod bulunamadı"))</f>
        <v/>
      </c>
      <c r="D1176" s="14" t="n"/>
      <c r="E1176" s="14" t="n"/>
      <c r="F1176" s="15" t="n"/>
      <c r="G1176" s="14" t="n"/>
      <c r="H1176" s="14" t="n"/>
    </row>
    <row r="1177">
      <c r="A1177" s="18" t="n"/>
      <c r="B1177" s="14" t="n"/>
      <c r="C1177" s="14">
        <f>IF(B1177="","",IFERROR(INDEX(Ürünler!$B$5:$B$504,MATCH(B1177,Ürünler!$A$5:$A$504,0)),"kod bulunamadı"))</f>
        <v/>
      </c>
      <c r="D1177" s="14" t="n"/>
      <c r="E1177" s="14" t="n"/>
      <c r="F1177" s="15" t="n"/>
      <c r="G1177" s="14" t="n"/>
      <c r="H1177" s="14" t="n"/>
    </row>
    <row r="1178">
      <c r="A1178" s="18" t="n"/>
      <c r="B1178" s="14" t="n"/>
      <c r="C1178" s="14">
        <f>IF(B1178="","",IFERROR(INDEX(Ürünler!$B$5:$B$504,MATCH(B1178,Ürünler!$A$5:$A$504,0)),"kod bulunamadı"))</f>
        <v/>
      </c>
      <c r="D1178" s="14" t="n"/>
      <c r="E1178" s="14" t="n"/>
      <c r="F1178" s="15" t="n"/>
      <c r="G1178" s="14" t="n"/>
      <c r="H1178" s="14" t="n"/>
    </row>
    <row r="1179">
      <c r="A1179" s="18" t="n"/>
      <c r="B1179" s="14" t="n"/>
      <c r="C1179" s="14">
        <f>IF(B1179="","",IFERROR(INDEX(Ürünler!$B$5:$B$504,MATCH(B1179,Ürünler!$A$5:$A$504,0)),"kod bulunamadı"))</f>
        <v/>
      </c>
      <c r="D1179" s="14" t="n"/>
      <c r="E1179" s="14" t="n"/>
      <c r="F1179" s="15" t="n"/>
      <c r="G1179" s="14" t="n"/>
      <c r="H1179" s="14" t="n"/>
    </row>
    <row r="1180">
      <c r="A1180" s="18" t="n"/>
      <c r="B1180" s="14" t="n"/>
      <c r="C1180" s="14">
        <f>IF(B1180="","",IFERROR(INDEX(Ürünler!$B$5:$B$504,MATCH(B1180,Ürünler!$A$5:$A$504,0)),"kod bulunamadı"))</f>
        <v/>
      </c>
      <c r="D1180" s="14" t="n"/>
      <c r="E1180" s="14" t="n"/>
      <c r="F1180" s="15" t="n"/>
      <c r="G1180" s="14" t="n"/>
      <c r="H1180" s="14" t="n"/>
    </row>
    <row r="1181">
      <c r="A1181" s="18" t="n"/>
      <c r="B1181" s="14" t="n"/>
      <c r="C1181" s="14">
        <f>IF(B1181="","",IFERROR(INDEX(Ürünler!$B$5:$B$504,MATCH(B1181,Ürünler!$A$5:$A$504,0)),"kod bulunamadı"))</f>
        <v/>
      </c>
      <c r="D1181" s="14" t="n"/>
      <c r="E1181" s="14" t="n"/>
      <c r="F1181" s="15" t="n"/>
      <c r="G1181" s="14" t="n"/>
      <c r="H1181" s="14" t="n"/>
    </row>
    <row r="1182">
      <c r="A1182" s="18" t="n"/>
      <c r="B1182" s="14" t="n"/>
      <c r="C1182" s="14">
        <f>IF(B1182="","",IFERROR(INDEX(Ürünler!$B$5:$B$504,MATCH(B1182,Ürünler!$A$5:$A$504,0)),"kod bulunamadı"))</f>
        <v/>
      </c>
      <c r="D1182" s="14" t="n"/>
      <c r="E1182" s="14" t="n"/>
      <c r="F1182" s="15" t="n"/>
      <c r="G1182" s="14" t="n"/>
      <c r="H1182" s="14" t="n"/>
    </row>
    <row r="1183">
      <c r="A1183" s="18" t="n"/>
      <c r="B1183" s="14" t="n"/>
      <c r="C1183" s="14">
        <f>IF(B1183="","",IFERROR(INDEX(Ürünler!$B$5:$B$504,MATCH(B1183,Ürünler!$A$5:$A$504,0)),"kod bulunamadı"))</f>
        <v/>
      </c>
      <c r="D1183" s="14" t="n"/>
      <c r="E1183" s="14" t="n"/>
      <c r="F1183" s="15" t="n"/>
      <c r="G1183" s="14" t="n"/>
      <c r="H1183" s="14" t="n"/>
    </row>
    <row r="1184">
      <c r="A1184" s="18" t="n"/>
      <c r="B1184" s="14" t="n"/>
      <c r="C1184" s="14">
        <f>IF(B1184="","",IFERROR(INDEX(Ürünler!$B$5:$B$504,MATCH(B1184,Ürünler!$A$5:$A$504,0)),"kod bulunamadı"))</f>
        <v/>
      </c>
      <c r="D1184" s="14" t="n"/>
      <c r="E1184" s="14" t="n"/>
      <c r="F1184" s="15" t="n"/>
      <c r="G1184" s="14" t="n"/>
      <c r="H1184" s="14" t="n"/>
    </row>
    <row r="1185">
      <c r="A1185" s="18" t="n"/>
      <c r="B1185" s="14" t="n"/>
      <c r="C1185" s="14">
        <f>IF(B1185="","",IFERROR(INDEX(Ürünler!$B$5:$B$504,MATCH(B1185,Ürünler!$A$5:$A$504,0)),"kod bulunamadı"))</f>
        <v/>
      </c>
      <c r="D1185" s="14" t="n"/>
      <c r="E1185" s="14" t="n"/>
      <c r="F1185" s="15" t="n"/>
      <c r="G1185" s="14" t="n"/>
      <c r="H1185" s="14" t="n"/>
    </row>
    <row r="1186">
      <c r="A1186" s="18" t="n"/>
      <c r="B1186" s="14" t="n"/>
      <c r="C1186" s="14">
        <f>IF(B1186="","",IFERROR(INDEX(Ürünler!$B$5:$B$504,MATCH(B1186,Ürünler!$A$5:$A$504,0)),"kod bulunamadı"))</f>
        <v/>
      </c>
      <c r="D1186" s="14" t="n"/>
      <c r="E1186" s="14" t="n"/>
      <c r="F1186" s="15" t="n"/>
      <c r="G1186" s="14" t="n"/>
      <c r="H1186" s="14" t="n"/>
    </row>
    <row r="1187">
      <c r="A1187" s="18" t="n"/>
      <c r="B1187" s="14" t="n"/>
      <c r="C1187" s="14">
        <f>IF(B1187="","",IFERROR(INDEX(Ürünler!$B$5:$B$504,MATCH(B1187,Ürünler!$A$5:$A$504,0)),"kod bulunamadı"))</f>
        <v/>
      </c>
      <c r="D1187" s="14" t="n"/>
      <c r="E1187" s="14" t="n"/>
      <c r="F1187" s="15" t="n"/>
      <c r="G1187" s="14" t="n"/>
      <c r="H1187" s="14" t="n"/>
    </row>
    <row r="1188">
      <c r="A1188" s="18" t="n"/>
      <c r="B1188" s="14" t="n"/>
      <c r="C1188" s="14">
        <f>IF(B1188="","",IFERROR(INDEX(Ürünler!$B$5:$B$504,MATCH(B1188,Ürünler!$A$5:$A$504,0)),"kod bulunamadı"))</f>
        <v/>
      </c>
      <c r="D1188" s="14" t="n"/>
      <c r="E1188" s="14" t="n"/>
      <c r="F1188" s="15" t="n"/>
      <c r="G1188" s="14" t="n"/>
      <c r="H1188" s="14" t="n"/>
    </row>
    <row r="1189">
      <c r="A1189" s="18" t="n"/>
      <c r="B1189" s="14" t="n"/>
      <c r="C1189" s="14">
        <f>IF(B1189="","",IFERROR(INDEX(Ürünler!$B$5:$B$504,MATCH(B1189,Ürünler!$A$5:$A$504,0)),"kod bulunamadı"))</f>
        <v/>
      </c>
      <c r="D1189" s="14" t="n"/>
      <c r="E1189" s="14" t="n"/>
      <c r="F1189" s="15" t="n"/>
      <c r="G1189" s="14" t="n"/>
      <c r="H1189" s="14" t="n"/>
    </row>
    <row r="1190">
      <c r="A1190" s="18" t="n"/>
      <c r="B1190" s="14" t="n"/>
      <c r="C1190" s="14">
        <f>IF(B1190="","",IFERROR(INDEX(Ürünler!$B$5:$B$504,MATCH(B1190,Ürünler!$A$5:$A$504,0)),"kod bulunamadı"))</f>
        <v/>
      </c>
      <c r="D1190" s="14" t="n"/>
      <c r="E1190" s="14" t="n"/>
      <c r="F1190" s="15" t="n"/>
      <c r="G1190" s="14" t="n"/>
      <c r="H1190" s="14" t="n"/>
    </row>
    <row r="1191">
      <c r="A1191" s="18" t="n"/>
      <c r="B1191" s="14" t="n"/>
      <c r="C1191" s="14">
        <f>IF(B1191="","",IFERROR(INDEX(Ürünler!$B$5:$B$504,MATCH(B1191,Ürünler!$A$5:$A$504,0)),"kod bulunamadı"))</f>
        <v/>
      </c>
      <c r="D1191" s="14" t="n"/>
      <c r="E1191" s="14" t="n"/>
      <c r="F1191" s="15" t="n"/>
      <c r="G1191" s="14" t="n"/>
      <c r="H1191" s="14" t="n"/>
    </row>
    <row r="1192">
      <c r="A1192" s="18" t="n"/>
      <c r="B1192" s="14" t="n"/>
      <c r="C1192" s="14">
        <f>IF(B1192="","",IFERROR(INDEX(Ürünler!$B$5:$B$504,MATCH(B1192,Ürünler!$A$5:$A$504,0)),"kod bulunamadı"))</f>
        <v/>
      </c>
      <c r="D1192" s="14" t="n"/>
      <c r="E1192" s="14" t="n"/>
      <c r="F1192" s="15" t="n"/>
      <c r="G1192" s="14" t="n"/>
      <c r="H1192" s="14" t="n"/>
    </row>
    <row r="1193">
      <c r="A1193" s="18" t="n"/>
      <c r="B1193" s="14" t="n"/>
      <c r="C1193" s="14">
        <f>IF(B1193="","",IFERROR(INDEX(Ürünler!$B$5:$B$504,MATCH(B1193,Ürünler!$A$5:$A$504,0)),"kod bulunamadı"))</f>
        <v/>
      </c>
      <c r="D1193" s="14" t="n"/>
      <c r="E1193" s="14" t="n"/>
      <c r="F1193" s="15" t="n"/>
      <c r="G1193" s="14" t="n"/>
      <c r="H1193" s="14" t="n"/>
    </row>
    <row r="1194">
      <c r="A1194" s="18" t="n"/>
      <c r="B1194" s="14" t="n"/>
      <c r="C1194" s="14">
        <f>IF(B1194="","",IFERROR(INDEX(Ürünler!$B$5:$B$504,MATCH(B1194,Ürünler!$A$5:$A$504,0)),"kod bulunamadı"))</f>
        <v/>
      </c>
      <c r="D1194" s="14" t="n"/>
      <c r="E1194" s="14" t="n"/>
      <c r="F1194" s="15" t="n"/>
      <c r="G1194" s="14" t="n"/>
      <c r="H1194" s="14" t="n"/>
    </row>
    <row r="1195">
      <c r="A1195" s="18" t="n"/>
      <c r="B1195" s="14" t="n"/>
      <c r="C1195" s="14">
        <f>IF(B1195="","",IFERROR(INDEX(Ürünler!$B$5:$B$504,MATCH(B1195,Ürünler!$A$5:$A$504,0)),"kod bulunamadı"))</f>
        <v/>
      </c>
      <c r="D1195" s="14" t="n"/>
      <c r="E1195" s="14" t="n"/>
      <c r="F1195" s="15" t="n"/>
      <c r="G1195" s="14" t="n"/>
      <c r="H1195" s="14" t="n"/>
    </row>
    <row r="1196">
      <c r="A1196" s="18" t="n"/>
      <c r="B1196" s="14" t="n"/>
      <c r="C1196" s="14">
        <f>IF(B1196="","",IFERROR(INDEX(Ürünler!$B$5:$B$504,MATCH(B1196,Ürünler!$A$5:$A$504,0)),"kod bulunamadı"))</f>
        <v/>
      </c>
      <c r="D1196" s="14" t="n"/>
      <c r="E1196" s="14" t="n"/>
      <c r="F1196" s="15" t="n"/>
      <c r="G1196" s="14" t="n"/>
      <c r="H1196" s="14" t="n"/>
    </row>
    <row r="1197">
      <c r="A1197" s="18" t="n"/>
      <c r="B1197" s="14" t="n"/>
      <c r="C1197" s="14">
        <f>IF(B1197="","",IFERROR(INDEX(Ürünler!$B$5:$B$504,MATCH(B1197,Ürünler!$A$5:$A$504,0)),"kod bulunamadı"))</f>
        <v/>
      </c>
      <c r="D1197" s="14" t="n"/>
      <c r="E1197" s="14" t="n"/>
      <c r="F1197" s="15" t="n"/>
      <c r="G1197" s="14" t="n"/>
      <c r="H1197" s="14" t="n"/>
    </row>
    <row r="1198">
      <c r="A1198" s="18" t="n"/>
      <c r="B1198" s="14" t="n"/>
      <c r="C1198" s="14">
        <f>IF(B1198="","",IFERROR(INDEX(Ürünler!$B$5:$B$504,MATCH(B1198,Ürünler!$A$5:$A$504,0)),"kod bulunamadı"))</f>
        <v/>
      </c>
      <c r="D1198" s="14" t="n"/>
      <c r="E1198" s="14" t="n"/>
      <c r="F1198" s="15" t="n"/>
      <c r="G1198" s="14" t="n"/>
      <c r="H1198" s="14" t="n"/>
    </row>
    <row r="1199">
      <c r="A1199" s="18" t="n"/>
      <c r="B1199" s="14" t="n"/>
      <c r="C1199" s="14">
        <f>IF(B1199="","",IFERROR(INDEX(Ürünler!$B$5:$B$504,MATCH(B1199,Ürünler!$A$5:$A$504,0)),"kod bulunamadı"))</f>
        <v/>
      </c>
      <c r="D1199" s="14" t="n"/>
      <c r="E1199" s="14" t="n"/>
      <c r="F1199" s="15" t="n"/>
      <c r="G1199" s="14" t="n"/>
      <c r="H1199" s="14" t="n"/>
    </row>
    <row r="1200">
      <c r="A1200" s="18" t="n"/>
      <c r="B1200" s="14" t="n"/>
      <c r="C1200" s="14">
        <f>IF(B1200="","",IFERROR(INDEX(Ürünler!$B$5:$B$504,MATCH(B1200,Ürünler!$A$5:$A$504,0)),"kod bulunamadı"))</f>
        <v/>
      </c>
      <c r="D1200" s="14" t="n"/>
      <c r="E1200" s="14" t="n"/>
      <c r="F1200" s="15" t="n"/>
      <c r="G1200" s="14" t="n"/>
      <c r="H1200" s="14" t="n"/>
    </row>
    <row r="1201">
      <c r="A1201" s="18" t="n"/>
      <c r="B1201" s="14" t="n"/>
      <c r="C1201" s="14">
        <f>IF(B1201="","",IFERROR(INDEX(Ürünler!$B$5:$B$504,MATCH(B1201,Ürünler!$A$5:$A$504,0)),"kod bulunamadı"))</f>
        <v/>
      </c>
      <c r="D1201" s="14" t="n"/>
      <c r="E1201" s="14" t="n"/>
      <c r="F1201" s="15" t="n"/>
      <c r="G1201" s="14" t="n"/>
      <c r="H1201" s="14" t="n"/>
    </row>
    <row r="1202">
      <c r="A1202" s="18" t="n"/>
      <c r="B1202" s="14" t="n"/>
      <c r="C1202" s="14">
        <f>IF(B1202="","",IFERROR(INDEX(Ürünler!$B$5:$B$504,MATCH(B1202,Ürünler!$A$5:$A$504,0)),"kod bulunamadı"))</f>
        <v/>
      </c>
      <c r="D1202" s="14" t="n"/>
      <c r="E1202" s="14" t="n"/>
      <c r="F1202" s="15" t="n"/>
      <c r="G1202" s="14" t="n"/>
      <c r="H1202" s="14" t="n"/>
    </row>
    <row r="1203">
      <c r="A1203" s="18" t="n"/>
      <c r="B1203" s="14" t="n"/>
      <c r="C1203" s="14">
        <f>IF(B1203="","",IFERROR(INDEX(Ürünler!$B$5:$B$504,MATCH(B1203,Ürünler!$A$5:$A$504,0)),"kod bulunamadı"))</f>
        <v/>
      </c>
      <c r="D1203" s="14" t="n"/>
      <c r="E1203" s="14" t="n"/>
      <c r="F1203" s="15" t="n"/>
      <c r="G1203" s="14" t="n"/>
      <c r="H1203" s="14" t="n"/>
    </row>
    <row r="1204">
      <c r="A1204" s="18" t="n"/>
      <c r="B1204" s="14" t="n"/>
      <c r="C1204" s="14">
        <f>IF(B1204="","",IFERROR(INDEX(Ürünler!$B$5:$B$504,MATCH(B1204,Ürünler!$A$5:$A$504,0)),"kod bulunamadı"))</f>
        <v/>
      </c>
      <c r="D1204" s="14" t="n"/>
      <c r="E1204" s="14" t="n"/>
      <c r="F1204" s="15" t="n"/>
      <c r="G1204" s="14" t="n"/>
      <c r="H1204" s="14" t="n"/>
    </row>
    <row r="1205">
      <c r="A1205" s="18" t="n"/>
      <c r="B1205" s="14" t="n"/>
      <c r="C1205" s="14">
        <f>IF(B1205="","",IFERROR(INDEX(Ürünler!$B$5:$B$504,MATCH(B1205,Ürünler!$A$5:$A$504,0)),"kod bulunamadı"))</f>
        <v/>
      </c>
      <c r="D1205" s="14" t="n"/>
      <c r="E1205" s="14" t="n"/>
      <c r="F1205" s="15" t="n"/>
      <c r="G1205" s="14" t="n"/>
      <c r="H1205" s="14" t="n"/>
    </row>
    <row r="1206">
      <c r="A1206" s="18" t="n"/>
      <c r="B1206" s="14" t="n"/>
      <c r="C1206" s="14">
        <f>IF(B1206="","",IFERROR(INDEX(Ürünler!$B$5:$B$504,MATCH(B1206,Ürünler!$A$5:$A$504,0)),"kod bulunamadı"))</f>
        <v/>
      </c>
      <c r="D1206" s="14" t="n"/>
      <c r="E1206" s="14" t="n"/>
      <c r="F1206" s="15" t="n"/>
      <c r="G1206" s="14" t="n"/>
      <c r="H1206" s="14" t="n"/>
    </row>
    <row r="1207">
      <c r="A1207" s="18" t="n"/>
      <c r="B1207" s="14" t="n"/>
      <c r="C1207" s="14">
        <f>IF(B1207="","",IFERROR(INDEX(Ürünler!$B$5:$B$504,MATCH(B1207,Ürünler!$A$5:$A$504,0)),"kod bulunamadı"))</f>
        <v/>
      </c>
      <c r="D1207" s="14" t="n"/>
      <c r="E1207" s="14" t="n"/>
      <c r="F1207" s="15" t="n"/>
      <c r="G1207" s="14" t="n"/>
      <c r="H1207" s="14" t="n"/>
    </row>
    <row r="1208">
      <c r="A1208" s="18" t="n"/>
      <c r="B1208" s="14" t="n"/>
      <c r="C1208" s="14">
        <f>IF(B1208="","",IFERROR(INDEX(Ürünler!$B$5:$B$504,MATCH(B1208,Ürünler!$A$5:$A$504,0)),"kod bulunamadı"))</f>
        <v/>
      </c>
      <c r="D1208" s="14" t="n"/>
      <c r="E1208" s="14" t="n"/>
      <c r="F1208" s="15" t="n"/>
      <c r="G1208" s="14" t="n"/>
      <c r="H1208" s="14" t="n"/>
    </row>
    <row r="1209">
      <c r="A1209" s="18" t="n"/>
      <c r="B1209" s="14" t="n"/>
      <c r="C1209" s="14">
        <f>IF(B1209="","",IFERROR(INDEX(Ürünler!$B$5:$B$504,MATCH(B1209,Ürünler!$A$5:$A$504,0)),"kod bulunamadı"))</f>
        <v/>
      </c>
      <c r="D1209" s="14" t="n"/>
      <c r="E1209" s="14" t="n"/>
      <c r="F1209" s="15" t="n"/>
      <c r="G1209" s="14" t="n"/>
      <c r="H1209" s="14" t="n"/>
    </row>
    <row r="1210">
      <c r="A1210" s="18" t="n"/>
      <c r="B1210" s="14" t="n"/>
      <c r="C1210" s="14">
        <f>IF(B1210="","",IFERROR(INDEX(Ürünler!$B$5:$B$504,MATCH(B1210,Ürünler!$A$5:$A$504,0)),"kod bulunamadı"))</f>
        <v/>
      </c>
      <c r="D1210" s="14" t="n"/>
      <c r="E1210" s="14" t="n"/>
      <c r="F1210" s="15" t="n"/>
      <c r="G1210" s="14" t="n"/>
      <c r="H1210" s="14" t="n"/>
    </row>
    <row r="1211">
      <c r="A1211" s="18" t="n"/>
      <c r="B1211" s="14" t="n"/>
      <c r="C1211" s="14">
        <f>IF(B1211="","",IFERROR(INDEX(Ürünler!$B$5:$B$504,MATCH(B1211,Ürünler!$A$5:$A$504,0)),"kod bulunamadı"))</f>
        <v/>
      </c>
      <c r="D1211" s="14" t="n"/>
      <c r="E1211" s="14" t="n"/>
      <c r="F1211" s="15" t="n"/>
      <c r="G1211" s="14" t="n"/>
      <c r="H1211" s="14" t="n"/>
    </row>
    <row r="1212">
      <c r="A1212" s="18" t="n"/>
      <c r="B1212" s="14" t="n"/>
      <c r="C1212" s="14">
        <f>IF(B1212="","",IFERROR(INDEX(Ürünler!$B$5:$B$504,MATCH(B1212,Ürünler!$A$5:$A$504,0)),"kod bulunamadı"))</f>
        <v/>
      </c>
      <c r="D1212" s="14" t="n"/>
      <c r="E1212" s="14" t="n"/>
      <c r="F1212" s="15" t="n"/>
      <c r="G1212" s="14" t="n"/>
      <c r="H1212" s="14" t="n"/>
    </row>
    <row r="1213">
      <c r="A1213" s="18" t="n"/>
      <c r="B1213" s="14" t="n"/>
      <c r="C1213" s="14">
        <f>IF(B1213="","",IFERROR(INDEX(Ürünler!$B$5:$B$504,MATCH(B1213,Ürünler!$A$5:$A$504,0)),"kod bulunamadı"))</f>
        <v/>
      </c>
      <c r="D1213" s="14" t="n"/>
      <c r="E1213" s="14" t="n"/>
      <c r="F1213" s="15" t="n"/>
      <c r="G1213" s="14" t="n"/>
      <c r="H1213" s="14" t="n"/>
    </row>
    <row r="1214">
      <c r="A1214" s="18" t="n"/>
      <c r="B1214" s="14" t="n"/>
      <c r="C1214" s="14">
        <f>IF(B1214="","",IFERROR(INDEX(Ürünler!$B$5:$B$504,MATCH(B1214,Ürünler!$A$5:$A$504,0)),"kod bulunamadı"))</f>
        <v/>
      </c>
      <c r="D1214" s="14" t="n"/>
      <c r="E1214" s="14" t="n"/>
      <c r="F1214" s="15" t="n"/>
      <c r="G1214" s="14" t="n"/>
      <c r="H1214" s="14" t="n"/>
    </row>
    <row r="1215">
      <c r="A1215" s="18" t="n"/>
      <c r="B1215" s="14" t="n"/>
      <c r="C1215" s="14">
        <f>IF(B1215="","",IFERROR(INDEX(Ürünler!$B$5:$B$504,MATCH(B1215,Ürünler!$A$5:$A$504,0)),"kod bulunamadı"))</f>
        <v/>
      </c>
      <c r="D1215" s="14" t="n"/>
      <c r="E1215" s="14" t="n"/>
      <c r="F1215" s="15" t="n"/>
      <c r="G1215" s="14" t="n"/>
      <c r="H1215" s="14" t="n"/>
    </row>
    <row r="1216">
      <c r="A1216" s="18" t="n"/>
      <c r="B1216" s="14" t="n"/>
      <c r="C1216" s="14">
        <f>IF(B1216="","",IFERROR(INDEX(Ürünler!$B$5:$B$504,MATCH(B1216,Ürünler!$A$5:$A$504,0)),"kod bulunamadı"))</f>
        <v/>
      </c>
      <c r="D1216" s="14" t="n"/>
      <c r="E1216" s="14" t="n"/>
      <c r="F1216" s="15" t="n"/>
      <c r="G1216" s="14" t="n"/>
      <c r="H1216" s="14" t="n"/>
    </row>
    <row r="1217">
      <c r="A1217" s="18" t="n"/>
      <c r="B1217" s="14" t="n"/>
      <c r="C1217" s="14">
        <f>IF(B1217="","",IFERROR(INDEX(Ürünler!$B$5:$B$504,MATCH(B1217,Ürünler!$A$5:$A$504,0)),"kod bulunamadı"))</f>
        <v/>
      </c>
      <c r="D1217" s="14" t="n"/>
      <c r="E1217" s="14" t="n"/>
      <c r="F1217" s="15" t="n"/>
      <c r="G1217" s="14" t="n"/>
      <c r="H1217" s="14" t="n"/>
    </row>
    <row r="1218">
      <c r="A1218" s="18" t="n"/>
      <c r="B1218" s="14" t="n"/>
      <c r="C1218" s="14">
        <f>IF(B1218="","",IFERROR(INDEX(Ürünler!$B$5:$B$504,MATCH(B1218,Ürünler!$A$5:$A$504,0)),"kod bulunamadı"))</f>
        <v/>
      </c>
      <c r="D1218" s="14" t="n"/>
      <c r="E1218" s="14" t="n"/>
      <c r="F1218" s="15" t="n"/>
      <c r="G1218" s="14" t="n"/>
      <c r="H1218" s="14" t="n"/>
    </row>
    <row r="1219">
      <c r="A1219" s="18" t="n"/>
      <c r="B1219" s="14" t="n"/>
      <c r="C1219" s="14">
        <f>IF(B1219="","",IFERROR(INDEX(Ürünler!$B$5:$B$504,MATCH(B1219,Ürünler!$A$5:$A$504,0)),"kod bulunamadı"))</f>
        <v/>
      </c>
      <c r="D1219" s="14" t="n"/>
      <c r="E1219" s="14" t="n"/>
      <c r="F1219" s="15" t="n"/>
      <c r="G1219" s="14" t="n"/>
      <c r="H1219" s="14" t="n"/>
    </row>
    <row r="1220">
      <c r="A1220" s="18" t="n"/>
      <c r="B1220" s="14" t="n"/>
      <c r="C1220" s="14">
        <f>IF(B1220="","",IFERROR(INDEX(Ürünler!$B$5:$B$504,MATCH(B1220,Ürünler!$A$5:$A$504,0)),"kod bulunamadı"))</f>
        <v/>
      </c>
      <c r="D1220" s="14" t="n"/>
      <c r="E1220" s="14" t="n"/>
      <c r="F1220" s="15" t="n"/>
      <c r="G1220" s="14" t="n"/>
      <c r="H1220" s="14" t="n"/>
    </row>
    <row r="1221">
      <c r="A1221" s="18" t="n"/>
      <c r="B1221" s="14" t="n"/>
      <c r="C1221" s="14">
        <f>IF(B1221="","",IFERROR(INDEX(Ürünler!$B$5:$B$504,MATCH(B1221,Ürünler!$A$5:$A$504,0)),"kod bulunamadı"))</f>
        <v/>
      </c>
      <c r="D1221" s="14" t="n"/>
      <c r="E1221" s="14" t="n"/>
      <c r="F1221" s="15" t="n"/>
      <c r="G1221" s="14" t="n"/>
      <c r="H1221" s="14" t="n"/>
    </row>
    <row r="1222">
      <c r="A1222" s="18" t="n"/>
      <c r="B1222" s="14" t="n"/>
      <c r="C1222" s="14">
        <f>IF(B1222="","",IFERROR(INDEX(Ürünler!$B$5:$B$504,MATCH(B1222,Ürünler!$A$5:$A$504,0)),"kod bulunamadı"))</f>
        <v/>
      </c>
      <c r="D1222" s="14" t="n"/>
      <c r="E1222" s="14" t="n"/>
      <c r="F1222" s="15" t="n"/>
      <c r="G1222" s="14" t="n"/>
      <c r="H1222" s="14" t="n"/>
    </row>
    <row r="1223">
      <c r="A1223" s="18" t="n"/>
      <c r="B1223" s="14" t="n"/>
      <c r="C1223" s="14">
        <f>IF(B1223="","",IFERROR(INDEX(Ürünler!$B$5:$B$504,MATCH(B1223,Ürünler!$A$5:$A$504,0)),"kod bulunamadı"))</f>
        <v/>
      </c>
      <c r="D1223" s="14" t="n"/>
      <c r="E1223" s="14" t="n"/>
      <c r="F1223" s="15" t="n"/>
      <c r="G1223" s="14" t="n"/>
      <c r="H1223" s="14" t="n"/>
    </row>
    <row r="1224">
      <c r="A1224" s="18" t="n"/>
      <c r="B1224" s="14" t="n"/>
      <c r="C1224" s="14">
        <f>IF(B1224="","",IFERROR(INDEX(Ürünler!$B$5:$B$504,MATCH(B1224,Ürünler!$A$5:$A$504,0)),"kod bulunamadı"))</f>
        <v/>
      </c>
      <c r="D1224" s="14" t="n"/>
      <c r="E1224" s="14" t="n"/>
      <c r="F1224" s="15" t="n"/>
      <c r="G1224" s="14" t="n"/>
      <c r="H1224" s="14" t="n"/>
    </row>
    <row r="1225">
      <c r="A1225" s="18" t="n"/>
      <c r="B1225" s="14" t="n"/>
      <c r="C1225" s="14">
        <f>IF(B1225="","",IFERROR(INDEX(Ürünler!$B$5:$B$504,MATCH(B1225,Ürünler!$A$5:$A$504,0)),"kod bulunamadı"))</f>
        <v/>
      </c>
      <c r="D1225" s="14" t="n"/>
      <c r="E1225" s="14" t="n"/>
      <c r="F1225" s="15" t="n"/>
      <c r="G1225" s="14" t="n"/>
      <c r="H1225" s="14" t="n"/>
    </row>
    <row r="1226">
      <c r="A1226" s="18" t="n"/>
      <c r="B1226" s="14" t="n"/>
      <c r="C1226" s="14">
        <f>IF(B1226="","",IFERROR(INDEX(Ürünler!$B$5:$B$504,MATCH(B1226,Ürünler!$A$5:$A$504,0)),"kod bulunamadı"))</f>
        <v/>
      </c>
      <c r="D1226" s="14" t="n"/>
      <c r="E1226" s="14" t="n"/>
      <c r="F1226" s="15" t="n"/>
      <c r="G1226" s="14" t="n"/>
      <c r="H1226" s="14" t="n"/>
    </row>
    <row r="1227">
      <c r="A1227" s="18" t="n"/>
      <c r="B1227" s="14" t="n"/>
      <c r="C1227" s="14">
        <f>IF(B1227="","",IFERROR(INDEX(Ürünler!$B$5:$B$504,MATCH(B1227,Ürünler!$A$5:$A$504,0)),"kod bulunamadı"))</f>
        <v/>
      </c>
      <c r="D1227" s="14" t="n"/>
      <c r="E1227" s="14" t="n"/>
      <c r="F1227" s="15" t="n"/>
      <c r="G1227" s="14" t="n"/>
      <c r="H1227" s="14" t="n"/>
    </row>
    <row r="1228">
      <c r="A1228" s="18" t="n"/>
      <c r="B1228" s="14" t="n"/>
      <c r="C1228" s="14">
        <f>IF(B1228="","",IFERROR(INDEX(Ürünler!$B$5:$B$504,MATCH(B1228,Ürünler!$A$5:$A$504,0)),"kod bulunamadı"))</f>
        <v/>
      </c>
      <c r="D1228" s="14" t="n"/>
      <c r="E1228" s="14" t="n"/>
      <c r="F1228" s="15" t="n"/>
      <c r="G1228" s="14" t="n"/>
      <c r="H1228" s="14" t="n"/>
    </row>
    <row r="1229">
      <c r="A1229" s="18" t="n"/>
      <c r="B1229" s="14" t="n"/>
      <c r="C1229" s="14">
        <f>IF(B1229="","",IFERROR(INDEX(Ürünler!$B$5:$B$504,MATCH(B1229,Ürünler!$A$5:$A$504,0)),"kod bulunamadı"))</f>
        <v/>
      </c>
      <c r="D1229" s="14" t="n"/>
      <c r="E1229" s="14" t="n"/>
      <c r="F1229" s="15" t="n"/>
      <c r="G1229" s="14" t="n"/>
      <c r="H1229" s="14" t="n"/>
    </row>
    <row r="1230">
      <c r="A1230" s="18" t="n"/>
      <c r="B1230" s="14" t="n"/>
      <c r="C1230" s="14">
        <f>IF(B1230="","",IFERROR(INDEX(Ürünler!$B$5:$B$504,MATCH(B1230,Ürünler!$A$5:$A$504,0)),"kod bulunamadı"))</f>
        <v/>
      </c>
      <c r="D1230" s="14" t="n"/>
      <c r="E1230" s="14" t="n"/>
      <c r="F1230" s="15" t="n"/>
      <c r="G1230" s="14" t="n"/>
      <c r="H1230" s="14" t="n"/>
    </row>
    <row r="1231">
      <c r="A1231" s="18" t="n"/>
      <c r="B1231" s="14" t="n"/>
      <c r="C1231" s="14">
        <f>IF(B1231="","",IFERROR(INDEX(Ürünler!$B$5:$B$504,MATCH(B1231,Ürünler!$A$5:$A$504,0)),"kod bulunamadı"))</f>
        <v/>
      </c>
      <c r="D1231" s="14" t="n"/>
      <c r="E1231" s="14" t="n"/>
      <c r="F1231" s="15" t="n"/>
      <c r="G1231" s="14" t="n"/>
      <c r="H1231" s="14" t="n"/>
    </row>
    <row r="1232">
      <c r="A1232" s="18" t="n"/>
      <c r="B1232" s="14" t="n"/>
      <c r="C1232" s="14">
        <f>IF(B1232="","",IFERROR(INDEX(Ürünler!$B$5:$B$504,MATCH(B1232,Ürünler!$A$5:$A$504,0)),"kod bulunamadı"))</f>
        <v/>
      </c>
      <c r="D1232" s="14" t="n"/>
      <c r="E1232" s="14" t="n"/>
      <c r="F1232" s="15" t="n"/>
      <c r="G1232" s="14" t="n"/>
      <c r="H1232" s="14" t="n"/>
    </row>
    <row r="1233">
      <c r="A1233" s="18" t="n"/>
      <c r="B1233" s="14" t="n"/>
      <c r="C1233" s="14">
        <f>IF(B1233="","",IFERROR(INDEX(Ürünler!$B$5:$B$504,MATCH(B1233,Ürünler!$A$5:$A$504,0)),"kod bulunamadı"))</f>
        <v/>
      </c>
      <c r="D1233" s="14" t="n"/>
      <c r="E1233" s="14" t="n"/>
      <c r="F1233" s="15" t="n"/>
      <c r="G1233" s="14" t="n"/>
      <c r="H1233" s="14" t="n"/>
    </row>
    <row r="1234">
      <c r="A1234" s="18" t="n"/>
      <c r="B1234" s="14" t="n"/>
      <c r="C1234" s="14">
        <f>IF(B1234="","",IFERROR(INDEX(Ürünler!$B$5:$B$504,MATCH(B1234,Ürünler!$A$5:$A$504,0)),"kod bulunamadı"))</f>
        <v/>
      </c>
      <c r="D1234" s="14" t="n"/>
      <c r="E1234" s="14" t="n"/>
      <c r="F1234" s="15" t="n"/>
      <c r="G1234" s="14" t="n"/>
      <c r="H1234" s="14" t="n"/>
    </row>
    <row r="1235">
      <c r="A1235" s="18" t="n"/>
      <c r="B1235" s="14" t="n"/>
      <c r="C1235" s="14">
        <f>IF(B1235="","",IFERROR(INDEX(Ürünler!$B$5:$B$504,MATCH(B1235,Ürünler!$A$5:$A$504,0)),"kod bulunamadı"))</f>
        <v/>
      </c>
      <c r="D1235" s="14" t="n"/>
      <c r="E1235" s="14" t="n"/>
      <c r="F1235" s="15" t="n"/>
      <c r="G1235" s="14" t="n"/>
      <c r="H1235" s="14" t="n"/>
    </row>
    <row r="1236">
      <c r="A1236" s="18" t="n"/>
      <c r="B1236" s="14" t="n"/>
      <c r="C1236" s="14">
        <f>IF(B1236="","",IFERROR(INDEX(Ürünler!$B$5:$B$504,MATCH(B1236,Ürünler!$A$5:$A$504,0)),"kod bulunamadı"))</f>
        <v/>
      </c>
      <c r="D1236" s="14" t="n"/>
      <c r="E1236" s="14" t="n"/>
      <c r="F1236" s="15" t="n"/>
      <c r="G1236" s="14" t="n"/>
      <c r="H1236" s="14" t="n"/>
    </row>
    <row r="1237">
      <c r="A1237" s="18" t="n"/>
      <c r="B1237" s="14" t="n"/>
      <c r="C1237" s="14">
        <f>IF(B1237="","",IFERROR(INDEX(Ürünler!$B$5:$B$504,MATCH(B1237,Ürünler!$A$5:$A$504,0)),"kod bulunamadı"))</f>
        <v/>
      </c>
      <c r="D1237" s="14" t="n"/>
      <c r="E1237" s="14" t="n"/>
      <c r="F1237" s="15" t="n"/>
      <c r="G1237" s="14" t="n"/>
      <c r="H1237" s="14" t="n"/>
    </row>
    <row r="1238">
      <c r="A1238" s="18" t="n"/>
      <c r="B1238" s="14" t="n"/>
      <c r="C1238" s="14">
        <f>IF(B1238="","",IFERROR(INDEX(Ürünler!$B$5:$B$504,MATCH(B1238,Ürünler!$A$5:$A$504,0)),"kod bulunamadı"))</f>
        <v/>
      </c>
      <c r="D1238" s="14" t="n"/>
      <c r="E1238" s="14" t="n"/>
      <c r="F1238" s="15" t="n"/>
      <c r="G1238" s="14" t="n"/>
      <c r="H1238" s="14" t="n"/>
    </row>
    <row r="1239">
      <c r="A1239" s="18" t="n"/>
      <c r="B1239" s="14" t="n"/>
      <c r="C1239" s="14">
        <f>IF(B1239="","",IFERROR(INDEX(Ürünler!$B$5:$B$504,MATCH(B1239,Ürünler!$A$5:$A$504,0)),"kod bulunamadı"))</f>
        <v/>
      </c>
      <c r="D1239" s="14" t="n"/>
      <c r="E1239" s="14" t="n"/>
      <c r="F1239" s="15" t="n"/>
      <c r="G1239" s="14" t="n"/>
      <c r="H1239" s="14" t="n"/>
    </row>
    <row r="1240">
      <c r="A1240" s="18" t="n"/>
      <c r="B1240" s="14" t="n"/>
      <c r="C1240" s="14">
        <f>IF(B1240="","",IFERROR(INDEX(Ürünler!$B$5:$B$504,MATCH(B1240,Ürünler!$A$5:$A$504,0)),"kod bulunamadı"))</f>
        <v/>
      </c>
      <c r="D1240" s="14" t="n"/>
      <c r="E1240" s="14" t="n"/>
      <c r="F1240" s="15" t="n"/>
      <c r="G1240" s="14" t="n"/>
      <c r="H1240" s="14" t="n"/>
    </row>
    <row r="1241">
      <c r="A1241" s="18" t="n"/>
      <c r="B1241" s="14" t="n"/>
      <c r="C1241" s="14">
        <f>IF(B1241="","",IFERROR(INDEX(Ürünler!$B$5:$B$504,MATCH(B1241,Ürünler!$A$5:$A$504,0)),"kod bulunamadı"))</f>
        <v/>
      </c>
      <c r="D1241" s="14" t="n"/>
      <c r="E1241" s="14" t="n"/>
      <c r="F1241" s="15" t="n"/>
      <c r="G1241" s="14" t="n"/>
      <c r="H1241" s="14" t="n"/>
    </row>
    <row r="1242">
      <c r="A1242" s="18" t="n"/>
      <c r="B1242" s="14" t="n"/>
      <c r="C1242" s="14">
        <f>IF(B1242="","",IFERROR(INDEX(Ürünler!$B$5:$B$504,MATCH(B1242,Ürünler!$A$5:$A$504,0)),"kod bulunamadı"))</f>
        <v/>
      </c>
      <c r="D1242" s="14" t="n"/>
      <c r="E1242" s="14" t="n"/>
      <c r="F1242" s="15" t="n"/>
      <c r="G1242" s="14" t="n"/>
      <c r="H1242" s="14" t="n"/>
    </row>
    <row r="1243">
      <c r="A1243" s="18" t="n"/>
      <c r="B1243" s="14" t="n"/>
      <c r="C1243" s="14">
        <f>IF(B1243="","",IFERROR(INDEX(Ürünler!$B$5:$B$504,MATCH(B1243,Ürünler!$A$5:$A$504,0)),"kod bulunamadı"))</f>
        <v/>
      </c>
      <c r="D1243" s="14" t="n"/>
      <c r="E1243" s="14" t="n"/>
      <c r="F1243" s="15" t="n"/>
      <c r="G1243" s="14" t="n"/>
      <c r="H1243" s="14" t="n"/>
    </row>
    <row r="1244">
      <c r="A1244" s="18" t="n"/>
      <c r="B1244" s="14" t="n"/>
      <c r="C1244" s="14">
        <f>IF(B1244="","",IFERROR(INDEX(Ürünler!$B$5:$B$504,MATCH(B1244,Ürünler!$A$5:$A$504,0)),"kod bulunamadı"))</f>
        <v/>
      </c>
      <c r="D1244" s="14" t="n"/>
      <c r="E1244" s="14" t="n"/>
      <c r="F1244" s="15" t="n"/>
      <c r="G1244" s="14" t="n"/>
      <c r="H1244" s="14" t="n"/>
    </row>
    <row r="1245">
      <c r="A1245" s="18" t="n"/>
      <c r="B1245" s="14" t="n"/>
      <c r="C1245" s="14">
        <f>IF(B1245="","",IFERROR(INDEX(Ürünler!$B$5:$B$504,MATCH(B1245,Ürünler!$A$5:$A$504,0)),"kod bulunamadı"))</f>
        <v/>
      </c>
      <c r="D1245" s="14" t="n"/>
      <c r="E1245" s="14" t="n"/>
      <c r="F1245" s="15" t="n"/>
      <c r="G1245" s="14" t="n"/>
      <c r="H1245" s="14" t="n"/>
    </row>
    <row r="1246">
      <c r="A1246" s="18" t="n"/>
      <c r="B1246" s="14" t="n"/>
      <c r="C1246" s="14">
        <f>IF(B1246="","",IFERROR(INDEX(Ürünler!$B$5:$B$504,MATCH(B1246,Ürünler!$A$5:$A$504,0)),"kod bulunamadı"))</f>
        <v/>
      </c>
      <c r="D1246" s="14" t="n"/>
      <c r="E1246" s="14" t="n"/>
      <c r="F1246" s="15" t="n"/>
      <c r="G1246" s="14" t="n"/>
      <c r="H1246" s="14" t="n"/>
    </row>
    <row r="1247">
      <c r="A1247" s="18" t="n"/>
      <c r="B1247" s="14" t="n"/>
      <c r="C1247" s="14">
        <f>IF(B1247="","",IFERROR(INDEX(Ürünler!$B$5:$B$504,MATCH(B1247,Ürünler!$A$5:$A$504,0)),"kod bulunamadı"))</f>
        <v/>
      </c>
      <c r="D1247" s="14" t="n"/>
      <c r="E1247" s="14" t="n"/>
      <c r="F1247" s="15" t="n"/>
      <c r="G1247" s="14" t="n"/>
      <c r="H1247" s="14" t="n"/>
    </row>
    <row r="1248">
      <c r="A1248" s="18" t="n"/>
      <c r="B1248" s="14" t="n"/>
      <c r="C1248" s="14">
        <f>IF(B1248="","",IFERROR(INDEX(Ürünler!$B$5:$B$504,MATCH(B1248,Ürünler!$A$5:$A$504,0)),"kod bulunamadı"))</f>
        <v/>
      </c>
      <c r="D1248" s="14" t="n"/>
      <c r="E1248" s="14" t="n"/>
      <c r="F1248" s="15" t="n"/>
      <c r="G1248" s="14" t="n"/>
      <c r="H1248" s="14" t="n"/>
    </row>
    <row r="1249">
      <c r="A1249" s="18" t="n"/>
      <c r="B1249" s="14" t="n"/>
      <c r="C1249" s="14">
        <f>IF(B1249="","",IFERROR(INDEX(Ürünler!$B$5:$B$504,MATCH(B1249,Ürünler!$A$5:$A$504,0)),"kod bulunamadı"))</f>
        <v/>
      </c>
      <c r="D1249" s="14" t="n"/>
      <c r="E1249" s="14" t="n"/>
      <c r="F1249" s="15" t="n"/>
      <c r="G1249" s="14" t="n"/>
      <c r="H1249" s="14" t="n"/>
    </row>
    <row r="1250">
      <c r="A1250" s="18" t="n"/>
      <c r="B1250" s="14" t="n"/>
      <c r="C1250" s="14">
        <f>IF(B1250="","",IFERROR(INDEX(Ürünler!$B$5:$B$504,MATCH(B1250,Ürünler!$A$5:$A$504,0)),"kod bulunamadı"))</f>
        <v/>
      </c>
      <c r="D1250" s="14" t="n"/>
      <c r="E1250" s="14" t="n"/>
      <c r="F1250" s="15" t="n"/>
      <c r="G1250" s="14" t="n"/>
      <c r="H1250" s="14" t="n"/>
    </row>
    <row r="1251">
      <c r="A1251" s="18" t="n"/>
      <c r="B1251" s="14" t="n"/>
      <c r="C1251" s="14">
        <f>IF(B1251="","",IFERROR(INDEX(Ürünler!$B$5:$B$504,MATCH(B1251,Ürünler!$A$5:$A$504,0)),"kod bulunamadı"))</f>
        <v/>
      </c>
      <c r="D1251" s="14" t="n"/>
      <c r="E1251" s="14" t="n"/>
      <c r="F1251" s="15" t="n"/>
      <c r="G1251" s="14" t="n"/>
      <c r="H1251" s="14" t="n"/>
    </row>
    <row r="1252">
      <c r="A1252" s="18" t="n"/>
      <c r="B1252" s="14" t="n"/>
      <c r="C1252" s="14">
        <f>IF(B1252="","",IFERROR(INDEX(Ürünler!$B$5:$B$504,MATCH(B1252,Ürünler!$A$5:$A$504,0)),"kod bulunamadı"))</f>
        <v/>
      </c>
      <c r="D1252" s="14" t="n"/>
      <c r="E1252" s="14" t="n"/>
      <c r="F1252" s="15" t="n"/>
      <c r="G1252" s="14" t="n"/>
      <c r="H1252" s="14" t="n"/>
    </row>
    <row r="1253">
      <c r="A1253" s="18" t="n"/>
      <c r="B1253" s="14" t="n"/>
      <c r="C1253" s="14">
        <f>IF(B1253="","",IFERROR(INDEX(Ürünler!$B$5:$B$504,MATCH(B1253,Ürünler!$A$5:$A$504,0)),"kod bulunamadı"))</f>
        <v/>
      </c>
      <c r="D1253" s="14" t="n"/>
      <c r="E1253" s="14" t="n"/>
      <c r="F1253" s="15" t="n"/>
      <c r="G1253" s="14" t="n"/>
      <c r="H1253" s="14" t="n"/>
    </row>
    <row r="1254">
      <c r="A1254" s="18" t="n"/>
      <c r="B1254" s="14" t="n"/>
      <c r="C1254" s="14">
        <f>IF(B1254="","",IFERROR(INDEX(Ürünler!$B$5:$B$504,MATCH(B1254,Ürünler!$A$5:$A$504,0)),"kod bulunamadı"))</f>
        <v/>
      </c>
      <c r="D1254" s="14" t="n"/>
      <c r="E1254" s="14" t="n"/>
      <c r="F1254" s="15" t="n"/>
      <c r="G1254" s="14" t="n"/>
      <c r="H1254" s="14" t="n"/>
    </row>
    <row r="1255">
      <c r="A1255" s="18" t="n"/>
      <c r="B1255" s="14" t="n"/>
      <c r="C1255" s="14">
        <f>IF(B1255="","",IFERROR(INDEX(Ürünler!$B$5:$B$504,MATCH(B1255,Ürünler!$A$5:$A$504,0)),"kod bulunamadı"))</f>
        <v/>
      </c>
      <c r="D1255" s="14" t="n"/>
      <c r="E1255" s="14" t="n"/>
      <c r="F1255" s="15" t="n"/>
      <c r="G1255" s="14" t="n"/>
      <c r="H1255" s="14" t="n"/>
    </row>
    <row r="1256">
      <c r="A1256" s="18" t="n"/>
      <c r="B1256" s="14" t="n"/>
      <c r="C1256" s="14">
        <f>IF(B1256="","",IFERROR(INDEX(Ürünler!$B$5:$B$504,MATCH(B1256,Ürünler!$A$5:$A$504,0)),"kod bulunamadı"))</f>
        <v/>
      </c>
      <c r="D1256" s="14" t="n"/>
      <c r="E1256" s="14" t="n"/>
      <c r="F1256" s="15" t="n"/>
      <c r="G1256" s="14" t="n"/>
      <c r="H1256" s="14" t="n"/>
    </row>
    <row r="1257">
      <c r="A1257" s="18" t="n"/>
      <c r="B1257" s="14" t="n"/>
      <c r="C1257" s="14">
        <f>IF(B1257="","",IFERROR(INDEX(Ürünler!$B$5:$B$504,MATCH(B1257,Ürünler!$A$5:$A$504,0)),"kod bulunamadı"))</f>
        <v/>
      </c>
      <c r="D1257" s="14" t="n"/>
      <c r="E1257" s="14" t="n"/>
      <c r="F1257" s="15" t="n"/>
      <c r="G1257" s="14" t="n"/>
      <c r="H1257" s="14" t="n"/>
    </row>
    <row r="1258">
      <c r="A1258" s="18" t="n"/>
      <c r="B1258" s="14" t="n"/>
      <c r="C1258" s="14">
        <f>IF(B1258="","",IFERROR(INDEX(Ürünler!$B$5:$B$504,MATCH(B1258,Ürünler!$A$5:$A$504,0)),"kod bulunamadı"))</f>
        <v/>
      </c>
      <c r="D1258" s="14" t="n"/>
      <c r="E1258" s="14" t="n"/>
      <c r="F1258" s="15" t="n"/>
      <c r="G1258" s="14" t="n"/>
      <c r="H1258" s="14" t="n"/>
    </row>
    <row r="1259">
      <c r="A1259" s="18" t="n"/>
      <c r="B1259" s="14" t="n"/>
      <c r="C1259" s="14">
        <f>IF(B1259="","",IFERROR(INDEX(Ürünler!$B$5:$B$504,MATCH(B1259,Ürünler!$A$5:$A$504,0)),"kod bulunamadı"))</f>
        <v/>
      </c>
      <c r="D1259" s="14" t="n"/>
      <c r="E1259" s="14" t="n"/>
      <c r="F1259" s="15" t="n"/>
      <c r="G1259" s="14" t="n"/>
      <c r="H1259" s="14" t="n"/>
    </row>
    <row r="1260">
      <c r="A1260" s="18" t="n"/>
      <c r="B1260" s="14" t="n"/>
      <c r="C1260" s="14">
        <f>IF(B1260="","",IFERROR(INDEX(Ürünler!$B$5:$B$504,MATCH(B1260,Ürünler!$A$5:$A$504,0)),"kod bulunamadı"))</f>
        <v/>
      </c>
      <c r="D1260" s="14" t="n"/>
      <c r="E1260" s="14" t="n"/>
      <c r="F1260" s="15" t="n"/>
      <c r="G1260" s="14" t="n"/>
      <c r="H1260" s="14" t="n"/>
    </row>
    <row r="1261">
      <c r="A1261" s="18" t="n"/>
      <c r="B1261" s="14" t="n"/>
      <c r="C1261" s="14">
        <f>IF(B1261="","",IFERROR(INDEX(Ürünler!$B$5:$B$504,MATCH(B1261,Ürünler!$A$5:$A$504,0)),"kod bulunamadı"))</f>
        <v/>
      </c>
      <c r="D1261" s="14" t="n"/>
      <c r="E1261" s="14" t="n"/>
      <c r="F1261" s="15" t="n"/>
      <c r="G1261" s="14" t="n"/>
      <c r="H1261" s="14" t="n"/>
    </row>
    <row r="1262">
      <c r="A1262" s="18" t="n"/>
      <c r="B1262" s="14" t="n"/>
      <c r="C1262" s="14">
        <f>IF(B1262="","",IFERROR(INDEX(Ürünler!$B$5:$B$504,MATCH(B1262,Ürünler!$A$5:$A$504,0)),"kod bulunamadı"))</f>
        <v/>
      </c>
      <c r="D1262" s="14" t="n"/>
      <c r="E1262" s="14" t="n"/>
      <c r="F1262" s="15" t="n"/>
      <c r="G1262" s="14" t="n"/>
      <c r="H1262" s="14" t="n"/>
    </row>
    <row r="1263">
      <c r="A1263" s="18" t="n"/>
      <c r="B1263" s="14" t="n"/>
      <c r="C1263" s="14">
        <f>IF(B1263="","",IFERROR(INDEX(Ürünler!$B$5:$B$504,MATCH(B1263,Ürünler!$A$5:$A$504,0)),"kod bulunamadı"))</f>
        <v/>
      </c>
      <c r="D1263" s="14" t="n"/>
      <c r="E1263" s="14" t="n"/>
      <c r="F1263" s="15" t="n"/>
      <c r="G1263" s="14" t="n"/>
      <c r="H1263" s="14" t="n"/>
    </row>
    <row r="1264">
      <c r="A1264" s="18" t="n"/>
      <c r="B1264" s="14" t="n"/>
      <c r="C1264" s="14">
        <f>IF(B1264="","",IFERROR(INDEX(Ürünler!$B$5:$B$504,MATCH(B1264,Ürünler!$A$5:$A$504,0)),"kod bulunamadı"))</f>
        <v/>
      </c>
      <c r="D1264" s="14" t="n"/>
      <c r="E1264" s="14" t="n"/>
      <c r="F1264" s="15" t="n"/>
      <c r="G1264" s="14" t="n"/>
      <c r="H1264" s="14" t="n"/>
    </row>
    <row r="1265">
      <c r="A1265" s="18" t="n"/>
      <c r="B1265" s="14" t="n"/>
      <c r="C1265" s="14">
        <f>IF(B1265="","",IFERROR(INDEX(Ürünler!$B$5:$B$504,MATCH(B1265,Ürünler!$A$5:$A$504,0)),"kod bulunamadı"))</f>
        <v/>
      </c>
      <c r="D1265" s="14" t="n"/>
      <c r="E1265" s="14" t="n"/>
      <c r="F1265" s="15" t="n"/>
      <c r="G1265" s="14" t="n"/>
      <c r="H1265" s="14" t="n"/>
    </row>
    <row r="1266">
      <c r="A1266" s="18" t="n"/>
      <c r="B1266" s="14" t="n"/>
      <c r="C1266" s="14">
        <f>IF(B1266="","",IFERROR(INDEX(Ürünler!$B$5:$B$504,MATCH(B1266,Ürünler!$A$5:$A$504,0)),"kod bulunamadı"))</f>
        <v/>
      </c>
      <c r="D1266" s="14" t="n"/>
      <c r="E1266" s="14" t="n"/>
      <c r="F1266" s="15" t="n"/>
      <c r="G1266" s="14" t="n"/>
      <c r="H1266" s="14" t="n"/>
    </row>
    <row r="1267">
      <c r="A1267" s="18" t="n"/>
      <c r="B1267" s="14" t="n"/>
      <c r="C1267" s="14">
        <f>IF(B1267="","",IFERROR(INDEX(Ürünler!$B$5:$B$504,MATCH(B1267,Ürünler!$A$5:$A$504,0)),"kod bulunamadı"))</f>
        <v/>
      </c>
      <c r="D1267" s="14" t="n"/>
      <c r="E1267" s="14" t="n"/>
      <c r="F1267" s="15" t="n"/>
      <c r="G1267" s="14" t="n"/>
      <c r="H1267" s="14" t="n"/>
    </row>
    <row r="1268">
      <c r="A1268" s="18" t="n"/>
      <c r="B1268" s="14" t="n"/>
      <c r="C1268" s="14">
        <f>IF(B1268="","",IFERROR(INDEX(Ürünler!$B$5:$B$504,MATCH(B1268,Ürünler!$A$5:$A$504,0)),"kod bulunamadı"))</f>
        <v/>
      </c>
      <c r="D1268" s="14" t="n"/>
      <c r="E1268" s="14" t="n"/>
      <c r="F1268" s="15" t="n"/>
      <c r="G1268" s="14" t="n"/>
      <c r="H1268" s="14" t="n"/>
    </row>
    <row r="1269">
      <c r="A1269" s="18" t="n"/>
      <c r="B1269" s="14" t="n"/>
      <c r="C1269" s="14">
        <f>IF(B1269="","",IFERROR(INDEX(Ürünler!$B$5:$B$504,MATCH(B1269,Ürünler!$A$5:$A$504,0)),"kod bulunamadı"))</f>
        <v/>
      </c>
      <c r="D1269" s="14" t="n"/>
      <c r="E1269" s="14" t="n"/>
      <c r="F1269" s="15" t="n"/>
      <c r="G1269" s="14" t="n"/>
      <c r="H1269" s="14" t="n"/>
    </row>
    <row r="1270">
      <c r="A1270" s="18" t="n"/>
      <c r="B1270" s="14" t="n"/>
      <c r="C1270" s="14">
        <f>IF(B1270="","",IFERROR(INDEX(Ürünler!$B$5:$B$504,MATCH(B1270,Ürünler!$A$5:$A$504,0)),"kod bulunamadı"))</f>
        <v/>
      </c>
      <c r="D1270" s="14" t="n"/>
      <c r="E1270" s="14" t="n"/>
      <c r="F1270" s="15" t="n"/>
      <c r="G1270" s="14" t="n"/>
      <c r="H1270" s="14" t="n"/>
    </row>
    <row r="1271">
      <c r="A1271" s="18" t="n"/>
      <c r="B1271" s="14" t="n"/>
      <c r="C1271" s="14">
        <f>IF(B1271="","",IFERROR(INDEX(Ürünler!$B$5:$B$504,MATCH(B1271,Ürünler!$A$5:$A$504,0)),"kod bulunamadı"))</f>
        <v/>
      </c>
      <c r="D1271" s="14" t="n"/>
      <c r="E1271" s="14" t="n"/>
      <c r="F1271" s="15" t="n"/>
      <c r="G1271" s="14" t="n"/>
      <c r="H1271" s="14" t="n"/>
    </row>
    <row r="1272">
      <c r="A1272" s="18" t="n"/>
      <c r="B1272" s="14" t="n"/>
      <c r="C1272" s="14">
        <f>IF(B1272="","",IFERROR(INDEX(Ürünler!$B$5:$B$504,MATCH(B1272,Ürünler!$A$5:$A$504,0)),"kod bulunamadı"))</f>
        <v/>
      </c>
      <c r="D1272" s="14" t="n"/>
      <c r="E1272" s="14" t="n"/>
      <c r="F1272" s="15" t="n"/>
      <c r="G1272" s="14" t="n"/>
      <c r="H1272" s="14" t="n"/>
    </row>
    <row r="1273">
      <c r="A1273" s="18" t="n"/>
      <c r="B1273" s="14" t="n"/>
      <c r="C1273" s="14">
        <f>IF(B1273="","",IFERROR(INDEX(Ürünler!$B$5:$B$504,MATCH(B1273,Ürünler!$A$5:$A$504,0)),"kod bulunamadı"))</f>
        <v/>
      </c>
      <c r="D1273" s="14" t="n"/>
      <c r="E1273" s="14" t="n"/>
      <c r="F1273" s="15" t="n"/>
      <c r="G1273" s="14" t="n"/>
      <c r="H1273" s="14" t="n"/>
    </row>
    <row r="1274">
      <c r="A1274" s="18" t="n"/>
      <c r="B1274" s="14" t="n"/>
      <c r="C1274" s="14">
        <f>IF(B1274="","",IFERROR(INDEX(Ürünler!$B$5:$B$504,MATCH(B1274,Ürünler!$A$5:$A$504,0)),"kod bulunamadı"))</f>
        <v/>
      </c>
      <c r="D1274" s="14" t="n"/>
      <c r="E1274" s="14" t="n"/>
      <c r="F1274" s="15" t="n"/>
      <c r="G1274" s="14" t="n"/>
      <c r="H1274" s="14" t="n"/>
    </row>
    <row r="1275">
      <c r="A1275" s="18" t="n"/>
      <c r="B1275" s="14" t="n"/>
      <c r="C1275" s="14">
        <f>IF(B1275="","",IFERROR(INDEX(Ürünler!$B$5:$B$504,MATCH(B1275,Ürünler!$A$5:$A$504,0)),"kod bulunamadı"))</f>
        <v/>
      </c>
      <c r="D1275" s="14" t="n"/>
      <c r="E1275" s="14" t="n"/>
      <c r="F1275" s="15" t="n"/>
      <c r="G1275" s="14" t="n"/>
      <c r="H1275" s="14" t="n"/>
    </row>
    <row r="1276">
      <c r="A1276" s="18" t="n"/>
      <c r="B1276" s="14" t="n"/>
      <c r="C1276" s="14">
        <f>IF(B1276="","",IFERROR(INDEX(Ürünler!$B$5:$B$504,MATCH(B1276,Ürünler!$A$5:$A$504,0)),"kod bulunamadı"))</f>
        <v/>
      </c>
      <c r="D1276" s="14" t="n"/>
      <c r="E1276" s="14" t="n"/>
      <c r="F1276" s="15" t="n"/>
      <c r="G1276" s="14" t="n"/>
      <c r="H1276" s="14" t="n"/>
    </row>
    <row r="1277">
      <c r="A1277" s="18" t="n"/>
      <c r="B1277" s="14" t="n"/>
      <c r="C1277" s="14">
        <f>IF(B1277="","",IFERROR(INDEX(Ürünler!$B$5:$B$504,MATCH(B1277,Ürünler!$A$5:$A$504,0)),"kod bulunamadı"))</f>
        <v/>
      </c>
      <c r="D1277" s="14" t="n"/>
      <c r="E1277" s="14" t="n"/>
      <c r="F1277" s="15" t="n"/>
      <c r="G1277" s="14" t="n"/>
      <c r="H1277" s="14" t="n"/>
    </row>
    <row r="1278">
      <c r="A1278" s="18" t="n"/>
      <c r="B1278" s="14" t="n"/>
      <c r="C1278" s="14">
        <f>IF(B1278="","",IFERROR(INDEX(Ürünler!$B$5:$B$504,MATCH(B1278,Ürünler!$A$5:$A$504,0)),"kod bulunamadı"))</f>
        <v/>
      </c>
      <c r="D1278" s="14" t="n"/>
      <c r="E1278" s="14" t="n"/>
      <c r="F1278" s="15" t="n"/>
      <c r="G1278" s="14" t="n"/>
      <c r="H1278" s="14" t="n"/>
    </row>
    <row r="1279">
      <c r="A1279" s="18" t="n"/>
      <c r="B1279" s="14" t="n"/>
      <c r="C1279" s="14">
        <f>IF(B1279="","",IFERROR(INDEX(Ürünler!$B$5:$B$504,MATCH(B1279,Ürünler!$A$5:$A$504,0)),"kod bulunamadı"))</f>
        <v/>
      </c>
      <c r="D1279" s="14" t="n"/>
      <c r="E1279" s="14" t="n"/>
      <c r="F1279" s="15" t="n"/>
      <c r="G1279" s="14" t="n"/>
      <c r="H1279" s="14" t="n"/>
    </row>
    <row r="1280">
      <c r="A1280" s="18" t="n"/>
      <c r="B1280" s="14" t="n"/>
      <c r="C1280" s="14">
        <f>IF(B1280="","",IFERROR(INDEX(Ürünler!$B$5:$B$504,MATCH(B1280,Ürünler!$A$5:$A$504,0)),"kod bulunamadı"))</f>
        <v/>
      </c>
      <c r="D1280" s="14" t="n"/>
      <c r="E1280" s="14" t="n"/>
      <c r="F1280" s="15" t="n"/>
      <c r="G1280" s="14" t="n"/>
      <c r="H1280" s="14" t="n"/>
    </row>
    <row r="1281">
      <c r="A1281" s="18" t="n"/>
      <c r="B1281" s="14" t="n"/>
      <c r="C1281" s="14">
        <f>IF(B1281="","",IFERROR(INDEX(Ürünler!$B$5:$B$504,MATCH(B1281,Ürünler!$A$5:$A$504,0)),"kod bulunamadı"))</f>
        <v/>
      </c>
      <c r="D1281" s="14" t="n"/>
      <c r="E1281" s="14" t="n"/>
      <c r="F1281" s="15" t="n"/>
      <c r="G1281" s="14" t="n"/>
      <c r="H1281" s="14" t="n"/>
    </row>
    <row r="1282">
      <c r="A1282" s="18" t="n"/>
      <c r="B1282" s="14" t="n"/>
      <c r="C1282" s="14">
        <f>IF(B1282="","",IFERROR(INDEX(Ürünler!$B$5:$B$504,MATCH(B1282,Ürünler!$A$5:$A$504,0)),"kod bulunamadı"))</f>
        <v/>
      </c>
      <c r="D1282" s="14" t="n"/>
      <c r="E1282" s="14" t="n"/>
      <c r="F1282" s="15" t="n"/>
      <c r="G1282" s="14" t="n"/>
      <c r="H1282" s="14" t="n"/>
    </row>
    <row r="1283">
      <c r="A1283" s="18" t="n"/>
      <c r="B1283" s="14" t="n"/>
      <c r="C1283" s="14">
        <f>IF(B1283="","",IFERROR(INDEX(Ürünler!$B$5:$B$504,MATCH(B1283,Ürünler!$A$5:$A$504,0)),"kod bulunamadı"))</f>
        <v/>
      </c>
      <c r="D1283" s="14" t="n"/>
      <c r="E1283" s="14" t="n"/>
      <c r="F1283" s="15" t="n"/>
      <c r="G1283" s="14" t="n"/>
      <c r="H1283" s="14" t="n"/>
    </row>
    <row r="1284">
      <c r="A1284" s="18" t="n"/>
      <c r="B1284" s="14" t="n"/>
      <c r="C1284" s="14">
        <f>IF(B1284="","",IFERROR(INDEX(Ürünler!$B$5:$B$504,MATCH(B1284,Ürünler!$A$5:$A$504,0)),"kod bulunamadı"))</f>
        <v/>
      </c>
      <c r="D1284" s="14" t="n"/>
      <c r="E1284" s="14" t="n"/>
      <c r="F1284" s="15" t="n"/>
      <c r="G1284" s="14" t="n"/>
      <c r="H1284" s="14" t="n"/>
    </row>
    <row r="1285">
      <c r="A1285" s="18" t="n"/>
      <c r="B1285" s="14" t="n"/>
      <c r="C1285" s="14">
        <f>IF(B1285="","",IFERROR(INDEX(Ürünler!$B$5:$B$504,MATCH(B1285,Ürünler!$A$5:$A$504,0)),"kod bulunamadı"))</f>
        <v/>
      </c>
      <c r="D1285" s="14" t="n"/>
      <c r="E1285" s="14" t="n"/>
      <c r="F1285" s="15" t="n"/>
      <c r="G1285" s="14" t="n"/>
      <c r="H1285" s="14" t="n"/>
    </row>
    <row r="1286">
      <c r="A1286" s="18" t="n"/>
      <c r="B1286" s="14" t="n"/>
      <c r="C1286" s="14">
        <f>IF(B1286="","",IFERROR(INDEX(Ürünler!$B$5:$B$504,MATCH(B1286,Ürünler!$A$5:$A$504,0)),"kod bulunamadı"))</f>
        <v/>
      </c>
      <c r="D1286" s="14" t="n"/>
      <c r="E1286" s="14" t="n"/>
      <c r="F1286" s="15" t="n"/>
      <c r="G1286" s="14" t="n"/>
      <c r="H1286" s="14" t="n"/>
    </row>
    <row r="1287">
      <c r="A1287" s="18" t="n"/>
      <c r="B1287" s="14" t="n"/>
      <c r="C1287" s="14">
        <f>IF(B1287="","",IFERROR(INDEX(Ürünler!$B$5:$B$504,MATCH(B1287,Ürünler!$A$5:$A$504,0)),"kod bulunamadı"))</f>
        <v/>
      </c>
      <c r="D1287" s="14" t="n"/>
      <c r="E1287" s="14" t="n"/>
      <c r="F1287" s="15" t="n"/>
      <c r="G1287" s="14" t="n"/>
      <c r="H1287" s="14" t="n"/>
    </row>
    <row r="1288">
      <c r="A1288" s="18" t="n"/>
      <c r="B1288" s="14" t="n"/>
      <c r="C1288" s="14">
        <f>IF(B1288="","",IFERROR(INDEX(Ürünler!$B$5:$B$504,MATCH(B1288,Ürünler!$A$5:$A$504,0)),"kod bulunamadı"))</f>
        <v/>
      </c>
      <c r="D1288" s="14" t="n"/>
      <c r="E1288" s="14" t="n"/>
      <c r="F1288" s="15" t="n"/>
      <c r="G1288" s="14" t="n"/>
      <c r="H1288" s="14" t="n"/>
    </row>
    <row r="1289">
      <c r="A1289" s="18" t="n"/>
      <c r="B1289" s="14" t="n"/>
      <c r="C1289" s="14">
        <f>IF(B1289="","",IFERROR(INDEX(Ürünler!$B$5:$B$504,MATCH(B1289,Ürünler!$A$5:$A$504,0)),"kod bulunamadı"))</f>
        <v/>
      </c>
      <c r="D1289" s="14" t="n"/>
      <c r="E1289" s="14" t="n"/>
      <c r="F1289" s="15" t="n"/>
      <c r="G1289" s="14" t="n"/>
      <c r="H1289" s="14" t="n"/>
    </row>
    <row r="1290">
      <c r="A1290" s="18" t="n"/>
      <c r="B1290" s="14" t="n"/>
      <c r="C1290" s="14">
        <f>IF(B1290="","",IFERROR(INDEX(Ürünler!$B$5:$B$504,MATCH(B1290,Ürünler!$A$5:$A$504,0)),"kod bulunamadı"))</f>
        <v/>
      </c>
      <c r="D1290" s="14" t="n"/>
      <c r="E1290" s="14" t="n"/>
      <c r="F1290" s="15" t="n"/>
      <c r="G1290" s="14" t="n"/>
      <c r="H1290" s="14" t="n"/>
    </row>
    <row r="1291">
      <c r="A1291" s="18" t="n"/>
      <c r="B1291" s="14" t="n"/>
      <c r="C1291" s="14">
        <f>IF(B1291="","",IFERROR(INDEX(Ürünler!$B$5:$B$504,MATCH(B1291,Ürünler!$A$5:$A$504,0)),"kod bulunamadı"))</f>
        <v/>
      </c>
      <c r="D1291" s="14" t="n"/>
      <c r="E1291" s="14" t="n"/>
      <c r="F1291" s="15" t="n"/>
      <c r="G1291" s="14" t="n"/>
      <c r="H1291" s="14" t="n"/>
    </row>
    <row r="1292">
      <c r="A1292" s="18" t="n"/>
      <c r="B1292" s="14" t="n"/>
      <c r="C1292" s="14">
        <f>IF(B1292="","",IFERROR(INDEX(Ürünler!$B$5:$B$504,MATCH(B1292,Ürünler!$A$5:$A$504,0)),"kod bulunamadı"))</f>
        <v/>
      </c>
      <c r="D1292" s="14" t="n"/>
      <c r="E1292" s="14" t="n"/>
      <c r="F1292" s="15" t="n"/>
      <c r="G1292" s="14" t="n"/>
      <c r="H1292" s="14" t="n"/>
    </row>
    <row r="1293">
      <c r="A1293" s="18" t="n"/>
      <c r="B1293" s="14" t="n"/>
      <c r="C1293" s="14">
        <f>IF(B1293="","",IFERROR(INDEX(Ürünler!$B$5:$B$504,MATCH(B1293,Ürünler!$A$5:$A$504,0)),"kod bulunamadı"))</f>
        <v/>
      </c>
      <c r="D1293" s="14" t="n"/>
      <c r="E1293" s="14" t="n"/>
      <c r="F1293" s="15" t="n"/>
      <c r="G1293" s="14" t="n"/>
      <c r="H1293" s="14" t="n"/>
    </row>
    <row r="1294">
      <c r="A1294" s="18" t="n"/>
      <c r="B1294" s="14" t="n"/>
      <c r="C1294" s="14">
        <f>IF(B1294="","",IFERROR(INDEX(Ürünler!$B$5:$B$504,MATCH(B1294,Ürünler!$A$5:$A$504,0)),"kod bulunamadı"))</f>
        <v/>
      </c>
      <c r="D1294" s="14" t="n"/>
      <c r="E1294" s="14" t="n"/>
      <c r="F1294" s="15" t="n"/>
      <c r="G1294" s="14" t="n"/>
      <c r="H1294" s="14" t="n"/>
    </row>
    <row r="1295">
      <c r="A1295" s="18" t="n"/>
      <c r="B1295" s="14" t="n"/>
      <c r="C1295" s="14">
        <f>IF(B1295="","",IFERROR(INDEX(Ürünler!$B$5:$B$504,MATCH(B1295,Ürünler!$A$5:$A$504,0)),"kod bulunamadı"))</f>
        <v/>
      </c>
      <c r="D1295" s="14" t="n"/>
      <c r="E1295" s="14" t="n"/>
      <c r="F1295" s="15" t="n"/>
      <c r="G1295" s="14" t="n"/>
      <c r="H1295" s="14" t="n"/>
    </row>
    <row r="1296">
      <c r="A1296" s="18" t="n"/>
      <c r="B1296" s="14" t="n"/>
      <c r="C1296" s="14">
        <f>IF(B1296="","",IFERROR(INDEX(Ürünler!$B$5:$B$504,MATCH(B1296,Ürünler!$A$5:$A$504,0)),"kod bulunamadı"))</f>
        <v/>
      </c>
      <c r="D1296" s="14" t="n"/>
      <c r="E1296" s="14" t="n"/>
      <c r="F1296" s="15" t="n"/>
      <c r="G1296" s="14" t="n"/>
      <c r="H1296" s="14" t="n"/>
    </row>
    <row r="1297">
      <c r="A1297" s="18" t="n"/>
      <c r="B1297" s="14" t="n"/>
      <c r="C1297" s="14">
        <f>IF(B1297="","",IFERROR(INDEX(Ürünler!$B$5:$B$504,MATCH(B1297,Ürünler!$A$5:$A$504,0)),"kod bulunamadı"))</f>
        <v/>
      </c>
      <c r="D1297" s="14" t="n"/>
      <c r="E1297" s="14" t="n"/>
      <c r="F1297" s="15" t="n"/>
      <c r="G1297" s="14" t="n"/>
      <c r="H1297" s="14" t="n"/>
    </row>
    <row r="1298">
      <c r="A1298" s="18" t="n"/>
      <c r="B1298" s="14" t="n"/>
      <c r="C1298" s="14">
        <f>IF(B1298="","",IFERROR(INDEX(Ürünler!$B$5:$B$504,MATCH(B1298,Ürünler!$A$5:$A$504,0)),"kod bulunamadı"))</f>
        <v/>
      </c>
      <c r="D1298" s="14" t="n"/>
      <c r="E1298" s="14" t="n"/>
      <c r="F1298" s="15" t="n"/>
      <c r="G1298" s="14" t="n"/>
      <c r="H1298" s="14" t="n"/>
    </row>
    <row r="1299">
      <c r="A1299" s="18" t="n"/>
      <c r="B1299" s="14" t="n"/>
      <c r="C1299" s="14">
        <f>IF(B1299="","",IFERROR(INDEX(Ürünler!$B$5:$B$504,MATCH(B1299,Ürünler!$A$5:$A$504,0)),"kod bulunamadı"))</f>
        <v/>
      </c>
      <c r="D1299" s="14" t="n"/>
      <c r="E1299" s="14" t="n"/>
      <c r="F1299" s="15" t="n"/>
      <c r="G1299" s="14" t="n"/>
      <c r="H1299" s="14" t="n"/>
    </row>
    <row r="1300">
      <c r="A1300" s="18" t="n"/>
      <c r="B1300" s="14" t="n"/>
      <c r="C1300" s="14">
        <f>IF(B1300="","",IFERROR(INDEX(Ürünler!$B$5:$B$504,MATCH(B1300,Ürünler!$A$5:$A$504,0)),"kod bulunamadı"))</f>
        <v/>
      </c>
      <c r="D1300" s="14" t="n"/>
      <c r="E1300" s="14" t="n"/>
      <c r="F1300" s="15" t="n"/>
      <c r="G1300" s="14" t="n"/>
      <c r="H1300" s="14" t="n"/>
    </row>
    <row r="1301">
      <c r="A1301" s="18" t="n"/>
      <c r="B1301" s="14" t="n"/>
      <c r="C1301" s="14">
        <f>IF(B1301="","",IFERROR(INDEX(Ürünler!$B$5:$B$504,MATCH(B1301,Ürünler!$A$5:$A$504,0)),"kod bulunamadı"))</f>
        <v/>
      </c>
      <c r="D1301" s="14" t="n"/>
      <c r="E1301" s="14" t="n"/>
      <c r="F1301" s="15" t="n"/>
      <c r="G1301" s="14" t="n"/>
      <c r="H1301" s="14" t="n"/>
    </row>
    <row r="1302">
      <c r="A1302" s="18" t="n"/>
      <c r="B1302" s="14" t="n"/>
      <c r="C1302" s="14">
        <f>IF(B1302="","",IFERROR(INDEX(Ürünler!$B$5:$B$504,MATCH(B1302,Ürünler!$A$5:$A$504,0)),"kod bulunamadı"))</f>
        <v/>
      </c>
      <c r="D1302" s="14" t="n"/>
      <c r="E1302" s="14" t="n"/>
      <c r="F1302" s="15" t="n"/>
      <c r="G1302" s="14" t="n"/>
      <c r="H1302" s="14" t="n"/>
    </row>
    <row r="1303">
      <c r="A1303" s="18" t="n"/>
      <c r="B1303" s="14" t="n"/>
      <c r="C1303" s="14">
        <f>IF(B1303="","",IFERROR(INDEX(Ürünler!$B$5:$B$504,MATCH(B1303,Ürünler!$A$5:$A$504,0)),"kod bulunamadı"))</f>
        <v/>
      </c>
      <c r="D1303" s="14" t="n"/>
      <c r="E1303" s="14" t="n"/>
      <c r="F1303" s="15" t="n"/>
      <c r="G1303" s="14" t="n"/>
      <c r="H1303" s="14" t="n"/>
    </row>
    <row r="1304">
      <c r="A1304" s="18" t="n"/>
      <c r="B1304" s="14" t="n"/>
      <c r="C1304" s="14">
        <f>IF(B1304="","",IFERROR(INDEX(Ürünler!$B$5:$B$504,MATCH(B1304,Ürünler!$A$5:$A$504,0)),"kod bulunamadı"))</f>
        <v/>
      </c>
      <c r="D1304" s="14" t="n"/>
      <c r="E1304" s="14" t="n"/>
      <c r="F1304" s="15" t="n"/>
      <c r="G1304" s="14" t="n"/>
      <c r="H1304" s="14" t="n"/>
    </row>
    <row r="1305">
      <c r="A1305" s="18" t="n"/>
      <c r="B1305" s="14" t="n"/>
      <c r="C1305" s="14">
        <f>IF(B1305="","",IFERROR(INDEX(Ürünler!$B$5:$B$504,MATCH(B1305,Ürünler!$A$5:$A$504,0)),"kod bulunamadı"))</f>
        <v/>
      </c>
      <c r="D1305" s="14" t="n"/>
      <c r="E1305" s="14" t="n"/>
      <c r="F1305" s="15" t="n"/>
      <c r="G1305" s="14" t="n"/>
      <c r="H1305" s="14" t="n"/>
    </row>
    <row r="1306">
      <c r="A1306" s="18" t="n"/>
      <c r="B1306" s="14" t="n"/>
      <c r="C1306" s="14">
        <f>IF(B1306="","",IFERROR(INDEX(Ürünler!$B$5:$B$504,MATCH(B1306,Ürünler!$A$5:$A$504,0)),"kod bulunamadı"))</f>
        <v/>
      </c>
      <c r="D1306" s="14" t="n"/>
      <c r="E1306" s="14" t="n"/>
      <c r="F1306" s="15" t="n"/>
      <c r="G1306" s="14" t="n"/>
      <c r="H1306" s="14" t="n"/>
    </row>
    <row r="1307">
      <c r="A1307" s="18" t="n"/>
      <c r="B1307" s="14" t="n"/>
      <c r="C1307" s="14">
        <f>IF(B1307="","",IFERROR(INDEX(Ürünler!$B$5:$B$504,MATCH(B1307,Ürünler!$A$5:$A$504,0)),"kod bulunamadı"))</f>
        <v/>
      </c>
      <c r="D1307" s="14" t="n"/>
      <c r="E1307" s="14" t="n"/>
      <c r="F1307" s="15" t="n"/>
      <c r="G1307" s="14" t="n"/>
      <c r="H1307" s="14" t="n"/>
    </row>
    <row r="1308">
      <c r="A1308" s="18" t="n"/>
      <c r="B1308" s="14" t="n"/>
      <c r="C1308" s="14">
        <f>IF(B1308="","",IFERROR(INDEX(Ürünler!$B$5:$B$504,MATCH(B1308,Ürünler!$A$5:$A$504,0)),"kod bulunamadı"))</f>
        <v/>
      </c>
      <c r="D1308" s="14" t="n"/>
      <c r="E1308" s="14" t="n"/>
      <c r="F1308" s="15" t="n"/>
      <c r="G1308" s="14" t="n"/>
      <c r="H1308" s="14" t="n"/>
    </row>
    <row r="1309">
      <c r="A1309" s="18" t="n"/>
      <c r="B1309" s="14" t="n"/>
      <c r="C1309" s="14">
        <f>IF(B1309="","",IFERROR(INDEX(Ürünler!$B$5:$B$504,MATCH(B1309,Ürünler!$A$5:$A$504,0)),"kod bulunamadı"))</f>
        <v/>
      </c>
      <c r="D1309" s="14" t="n"/>
      <c r="E1309" s="14" t="n"/>
      <c r="F1309" s="15" t="n"/>
      <c r="G1309" s="14" t="n"/>
      <c r="H1309" s="14" t="n"/>
    </row>
    <row r="1310">
      <c r="A1310" s="18" t="n"/>
      <c r="B1310" s="14" t="n"/>
      <c r="C1310" s="14">
        <f>IF(B1310="","",IFERROR(INDEX(Ürünler!$B$5:$B$504,MATCH(B1310,Ürünler!$A$5:$A$504,0)),"kod bulunamadı"))</f>
        <v/>
      </c>
      <c r="D1310" s="14" t="n"/>
      <c r="E1310" s="14" t="n"/>
      <c r="F1310" s="15" t="n"/>
      <c r="G1310" s="14" t="n"/>
      <c r="H1310" s="14" t="n"/>
    </row>
    <row r="1311">
      <c r="A1311" s="18" t="n"/>
      <c r="B1311" s="14" t="n"/>
      <c r="C1311" s="14">
        <f>IF(B1311="","",IFERROR(INDEX(Ürünler!$B$5:$B$504,MATCH(B1311,Ürünler!$A$5:$A$504,0)),"kod bulunamadı"))</f>
        <v/>
      </c>
      <c r="D1311" s="14" t="n"/>
      <c r="E1311" s="14" t="n"/>
      <c r="F1311" s="15" t="n"/>
      <c r="G1311" s="14" t="n"/>
      <c r="H1311" s="14" t="n"/>
    </row>
    <row r="1312">
      <c r="A1312" s="18" t="n"/>
      <c r="B1312" s="14" t="n"/>
      <c r="C1312" s="14">
        <f>IF(B1312="","",IFERROR(INDEX(Ürünler!$B$5:$B$504,MATCH(B1312,Ürünler!$A$5:$A$504,0)),"kod bulunamadı"))</f>
        <v/>
      </c>
      <c r="D1312" s="14" t="n"/>
      <c r="E1312" s="14" t="n"/>
      <c r="F1312" s="15" t="n"/>
      <c r="G1312" s="14" t="n"/>
      <c r="H1312" s="14" t="n"/>
    </row>
    <row r="1313">
      <c r="A1313" s="18" t="n"/>
      <c r="B1313" s="14" t="n"/>
      <c r="C1313" s="14">
        <f>IF(B1313="","",IFERROR(INDEX(Ürünler!$B$5:$B$504,MATCH(B1313,Ürünler!$A$5:$A$504,0)),"kod bulunamadı"))</f>
        <v/>
      </c>
      <c r="D1313" s="14" t="n"/>
      <c r="E1313" s="14" t="n"/>
      <c r="F1313" s="15" t="n"/>
      <c r="G1313" s="14" t="n"/>
      <c r="H1313" s="14" t="n"/>
    </row>
    <row r="1314">
      <c r="A1314" s="18" t="n"/>
      <c r="B1314" s="14" t="n"/>
      <c r="C1314" s="14">
        <f>IF(B1314="","",IFERROR(INDEX(Ürünler!$B$5:$B$504,MATCH(B1314,Ürünler!$A$5:$A$504,0)),"kod bulunamadı"))</f>
        <v/>
      </c>
      <c r="D1314" s="14" t="n"/>
      <c r="E1314" s="14" t="n"/>
      <c r="F1314" s="15" t="n"/>
      <c r="G1314" s="14" t="n"/>
      <c r="H1314" s="14" t="n"/>
    </row>
    <row r="1315">
      <c r="A1315" s="18" t="n"/>
      <c r="B1315" s="14" t="n"/>
      <c r="C1315" s="14">
        <f>IF(B1315="","",IFERROR(INDEX(Ürünler!$B$5:$B$504,MATCH(B1315,Ürünler!$A$5:$A$504,0)),"kod bulunamadı"))</f>
        <v/>
      </c>
      <c r="D1315" s="14" t="n"/>
      <c r="E1315" s="14" t="n"/>
      <c r="F1315" s="15" t="n"/>
      <c r="G1315" s="14" t="n"/>
      <c r="H1315" s="14" t="n"/>
    </row>
    <row r="1316">
      <c r="A1316" s="18" t="n"/>
      <c r="B1316" s="14" t="n"/>
      <c r="C1316" s="14">
        <f>IF(B1316="","",IFERROR(INDEX(Ürünler!$B$5:$B$504,MATCH(B1316,Ürünler!$A$5:$A$504,0)),"kod bulunamadı"))</f>
        <v/>
      </c>
      <c r="D1316" s="14" t="n"/>
      <c r="E1316" s="14" t="n"/>
      <c r="F1316" s="15" t="n"/>
      <c r="G1316" s="14" t="n"/>
      <c r="H1316" s="14" t="n"/>
    </row>
    <row r="1317">
      <c r="A1317" s="18" t="n"/>
      <c r="B1317" s="14" t="n"/>
      <c r="C1317" s="14">
        <f>IF(B1317="","",IFERROR(INDEX(Ürünler!$B$5:$B$504,MATCH(B1317,Ürünler!$A$5:$A$504,0)),"kod bulunamadı"))</f>
        <v/>
      </c>
      <c r="D1317" s="14" t="n"/>
      <c r="E1317" s="14" t="n"/>
      <c r="F1317" s="15" t="n"/>
      <c r="G1317" s="14" t="n"/>
      <c r="H1317" s="14" t="n"/>
    </row>
    <row r="1318">
      <c r="A1318" s="18" t="n"/>
      <c r="B1318" s="14" t="n"/>
      <c r="C1318" s="14">
        <f>IF(B1318="","",IFERROR(INDEX(Ürünler!$B$5:$B$504,MATCH(B1318,Ürünler!$A$5:$A$504,0)),"kod bulunamadı"))</f>
        <v/>
      </c>
      <c r="D1318" s="14" t="n"/>
      <c r="E1318" s="14" t="n"/>
      <c r="F1318" s="15" t="n"/>
      <c r="G1318" s="14" t="n"/>
      <c r="H1318" s="14" t="n"/>
    </row>
    <row r="1319">
      <c r="A1319" s="18" t="n"/>
      <c r="B1319" s="14" t="n"/>
      <c r="C1319" s="14">
        <f>IF(B1319="","",IFERROR(INDEX(Ürünler!$B$5:$B$504,MATCH(B1319,Ürünler!$A$5:$A$504,0)),"kod bulunamadı"))</f>
        <v/>
      </c>
      <c r="D1319" s="14" t="n"/>
      <c r="E1319" s="14" t="n"/>
      <c r="F1319" s="15" t="n"/>
      <c r="G1319" s="14" t="n"/>
      <c r="H1319" s="14" t="n"/>
    </row>
    <row r="1320">
      <c r="A1320" s="18" t="n"/>
      <c r="B1320" s="14" t="n"/>
      <c r="C1320" s="14">
        <f>IF(B1320="","",IFERROR(INDEX(Ürünler!$B$5:$B$504,MATCH(B1320,Ürünler!$A$5:$A$504,0)),"kod bulunamadı"))</f>
        <v/>
      </c>
      <c r="D1320" s="14" t="n"/>
      <c r="E1320" s="14" t="n"/>
      <c r="F1320" s="15" t="n"/>
      <c r="G1320" s="14" t="n"/>
      <c r="H1320" s="14" t="n"/>
    </row>
    <row r="1321">
      <c r="A1321" s="18" t="n"/>
      <c r="B1321" s="14" t="n"/>
      <c r="C1321" s="14">
        <f>IF(B1321="","",IFERROR(INDEX(Ürünler!$B$5:$B$504,MATCH(B1321,Ürünler!$A$5:$A$504,0)),"kod bulunamadı"))</f>
        <v/>
      </c>
      <c r="D1321" s="14" t="n"/>
      <c r="E1321" s="14" t="n"/>
      <c r="F1321" s="15" t="n"/>
      <c r="G1321" s="14" t="n"/>
      <c r="H1321" s="14" t="n"/>
    </row>
    <row r="1322">
      <c r="A1322" s="18" t="n"/>
      <c r="B1322" s="14" t="n"/>
      <c r="C1322" s="14">
        <f>IF(B1322="","",IFERROR(INDEX(Ürünler!$B$5:$B$504,MATCH(B1322,Ürünler!$A$5:$A$504,0)),"kod bulunamadı"))</f>
        <v/>
      </c>
      <c r="D1322" s="14" t="n"/>
      <c r="E1322" s="14" t="n"/>
      <c r="F1322" s="15" t="n"/>
      <c r="G1322" s="14" t="n"/>
      <c r="H1322" s="14" t="n"/>
    </row>
    <row r="1323">
      <c r="A1323" s="18" t="n"/>
      <c r="B1323" s="14" t="n"/>
      <c r="C1323" s="14">
        <f>IF(B1323="","",IFERROR(INDEX(Ürünler!$B$5:$B$504,MATCH(B1323,Ürünler!$A$5:$A$504,0)),"kod bulunamadı"))</f>
        <v/>
      </c>
      <c r="D1323" s="14" t="n"/>
      <c r="E1323" s="14" t="n"/>
      <c r="F1323" s="15" t="n"/>
      <c r="G1323" s="14" t="n"/>
      <c r="H1323" s="14" t="n"/>
    </row>
    <row r="1324">
      <c r="A1324" s="18" t="n"/>
      <c r="B1324" s="14" t="n"/>
      <c r="C1324" s="14">
        <f>IF(B1324="","",IFERROR(INDEX(Ürünler!$B$5:$B$504,MATCH(B1324,Ürünler!$A$5:$A$504,0)),"kod bulunamadı"))</f>
        <v/>
      </c>
      <c r="D1324" s="14" t="n"/>
      <c r="E1324" s="14" t="n"/>
      <c r="F1324" s="15" t="n"/>
      <c r="G1324" s="14" t="n"/>
      <c r="H1324" s="14" t="n"/>
    </row>
    <row r="1325">
      <c r="A1325" s="18" t="n"/>
      <c r="B1325" s="14" t="n"/>
      <c r="C1325" s="14">
        <f>IF(B1325="","",IFERROR(INDEX(Ürünler!$B$5:$B$504,MATCH(B1325,Ürünler!$A$5:$A$504,0)),"kod bulunamadı"))</f>
        <v/>
      </c>
      <c r="D1325" s="14" t="n"/>
      <c r="E1325" s="14" t="n"/>
      <c r="F1325" s="15" t="n"/>
      <c r="G1325" s="14" t="n"/>
      <c r="H1325" s="14" t="n"/>
    </row>
    <row r="1326">
      <c r="A1326" s="18" t="n"/>
      <c r="B1326" s="14" t="n"/>
      <c r="C1326" s="14">
        <f>IF(B1326="","",IFERROR(INDEX(Ürünler!$B$5:$B$504,MATCH(B1326,Ürünler!$A$5:$A$504,0)),"kod bulunamadı"))</f>
        <v/>
      </c>
      <c r="D1326" s="14" t="n"/>
      <c r="E1326" s="14" t="n"/>
      <c r="F1326" s="15" t="n"/>
      <c r="G1326" s="14" t="n"/>
      <c r="H1326" s="14" t="n"/>
    </row>
    <row r="1327">
      <c r="A1327" s="18" t="n"/>
      <c r="B1327" s="14" t="n"/>
      <c r="C1327" s="14">
        <f>IF(B1327="","",IFERROR(INDEX(Ürünler!$B$5:$B$504,MATCH(B1327,Ürünler!$A$5:$A$504,0)),"kod bulunamadı"))</f>
        <v/>
      </c>
      <c r="D1327" s="14" t="n"/>
      <c r="E1327" s="14" t="n"/>
      <c r="F1327" s="15" t="n"/>
      <c r="G1327" s="14" t="n"/>
      <c r="H1327" s="14" t="n"/>
    </row>
    <row r="1328">
      <c r="A1328" s="18" t="n"/>
      <c r="B1328" s="14" t="n"/>
      <c r="C1328" s="14">
        <f>IF(B1328="","",IFERROR(INDEX(Ürünler!$B$5:$B$504,MATCH(B1328,Ürünler!$A$5:$A$504,0)),"kod bulunamadı"))</f>
        <v/>
      </c>
      <c r="D1328" s="14" t="n"/>
      <c r="E1328" s="14" t="n"/>
      <c r="F1328" s="15" t="n"/>
      <c r="G1328" s="14" t="n"/>
      <c r="H1328" s="14" t="n"/>
    </row>
    <row r="1329">
      <c r="A1329" s="18" t="n"/>
      <c r="B1329" s="14" t="n"/>
      <c r="C1329" s="14">
        <f>IF(B1329="","",IFERROR(INDEX(Ürünler!$B$5:$B$504,MATCH(B1329,Ürünler!$A$5:$A$504,0)),"kod bulunamadı"))</f>
        <v/>
      </c>
      <c r="D1329" s="14" t="n"/>
      <c r="E1329" s="14" t="n"/>
      <c r="F1329" s="15" t="n"/>
      <c r="G1329" s="14" t="n"/>
      <c r="H1329" s="14" t="n"/>
    </row>
    <row r="1330">
      <c r="A1330" s="18" t="n"/>
      <c r="B1330" s="14" t="n"/>
      <c r="C1330" s="14">
        <f>IF(B1330="","",IFERROR(INDEX(Ürünler!$B$5:$B$504,MATCH(B1330,Ürünler!$A$5:$A$504,0)),"kod bulunamadı"))</f>
        <v/>
      </c>
      <c r="D1330" s="14" t="n"/>
      <c r="E1330" s="14" t="n"/>
      <c r="F1330" s="15" t="n"/>
      <c r="G1330" s="14" t="n"/>
      <c r="H1330" s="14" t="n"/>
    </row>
    <row r="1331">
      <c r="A1331" s="18" t="n"/>
      <c r="B1331" s="14" t="n"/>
      <c r="C1331" s="14">
        <f>IF(B1331="","",IFERROR(INDEX(Ürünler!$B$5:$B$504,MATCH(B1331,Ürünler!$A$5:$A$504,0)),"kod bulunamadı"))</f>
        <v/>
      </c>
      <c r="D1331" s="14" t="n"/>
      <c r="E1331" s="14" t="n"/>
      <c r="F1331" s="15" t="n"/>
      <c r="G1331" s="14" t="n"/>
      <c r="H1331" s="14" t="n"/>
    </row>
    <row r="1332">
      <c r="A1332" s="18" t="n"/>
      <c r="B1332" s="14" t="n"/>
      <c r="C1332" s="14">
        <f>IF(B1332="","",IFERROR(INDEX(Ürünler!$B$5:$B$504,MATCH(B1332,Ürünler!$A$5:$A$504,0)),"kod bulunamadı"))</f>
        <v/>
      </c>
      <c r="D1332" s="14" t="n"/>
      <c r="E1332" s="14" t="n"/>
      <c r="F1332" s="15" t="n"/>
      <c r="G1332" s="14" t="n"/>
      <c r="H1332" s="14" t="n"/>
    </row>
    <row r="1333">
      <c r="A1333" s="18" t="n"/>
      <c r="B1333" s="14" t="n"/>
      <c r="C1333" s="14">
        <f>IF(B1333="","",IFERROR(INDEX(Ürünler!$B$5:$B$504,MATCH(B1333,Ürünler!$A$5:$A$504,0)),"kod bulunamadı"))</f>
        <v/>
      </c>
      <c r="D1333" s="14" t="n"/>
      <c r="E1333" s="14" t="n"/>
      <c r="F1333" s="15" t="n"/>
      <c r="G1333" s="14" t="n"/>
      <c r="H1333" s="14" t="n"/>
    </row>
    <row r="1334">
      <c r="A1334" s="18" t="n"/>
      <c r="B1334" s="14" t="n"/>
      <c r="C1334" s="14">
        <f>IF(B1334="","",IFERROR(INDEX(Ürünler!$B$5:$B$504,MATCH(B1334,Ürünler!$A$5:$A$504,0)),"kod bulunamadı"))</f>
        <v/>
      </c>
      <c r="D1334" s="14" t="n"/>
      <c r="E1334" s="14" t="n"/>
      <c r="F1334" s="15" t="n"/>
      <c r="G1334" s="14" t="n"/>
      <c r="H1334" s="14" t="n"/>
    </row>
    <row r="1335">
      <c r="A1335" s="18" t="n"/>
      <c r="B1335" s="14" t="n"/>
      <c r="C1335" s="14">
        <f>IF(B1335="","",IFERROR(INDEX(Ürünler!$B$5:$B$504,MATCH(B1335,Ürünler!$A$5:$A$504,0)),"kod bulunamadı"))</f>
        <v/>
      </c>
      <c r="D1335" s="14" t="n"/>
      <c r="E1335" s="14" t="n"/>
      <c r="F1335" s="15" t="n"/>
      <c r="G1335" s="14" t="n"/>
      <c r="H1335" s="14" t="n"/>
    </row>
    <row r="1336">
      <c r="A1336" s="18" t="n"/>
      <c r="B1336" s="14" t="n"/>
      <c r="C1336" s="14">
        <f>IF(B1336="","",IFERROR(INDEX(Ürünler!$B$5:$B$504,MATCH(B1336,Ürünler!$A$5:$A$504,0)),"kod bulunamadı"))</f>
        <v/>
      </c>
      <c r="D1336" s="14" t="n"/>
      <c r="E1336" s="14" t="n"/>
      <c r="F1336" s="15" t="n"/>
      <c r="G1336" s="14" t="n"/>
      <c r="H1336" s="14" t="n"/>
    </row>
    <row r="1337">
      <c r="A1337" s="18" t="n"/>
      <c r="B1337" s="14" t="n"/>
      <c r="C1337" s="14">
        <f>IF(B1337="","",IFERROR(INDEX(Ürünler!$B$5:$B$504,MATCH(B1337,Ürünler!$A$5:$A$504,0)),"kod bulunamadı"))</f>
        <v/>
      </c>
      <c r="D1337" s="14" t="n"/>
      <c r="E1337" s="14" t="n"/>
      <c r="F1337" s="15" t="n"/>
      <c r="G1337" s="14" t="n"/>
      <c r="H1337" s="14" t="n"/>
    </row>
    <row r="1338">
      <c r="A1338" s="18" t="n"/>
      <c r="B1338" s="14" t="n"/>
      <c r="C1338" s="14">
        <f>IF(B1338="","",IFERROR(INDEX(Ürünler!$B$5:$B$504,MATCH(B1338,Ürünler!$A$5:$A$504,0)),"kod bulunamadı"))</f>
        <v/>
      </c>
      <c r="D1338" s="14" t="n"/>
      <c r="E1338" s="14" t="n"/>
      <c r="F1338" s="15" t="n"/>
      <c r="G1338" s="14" t="n"/>
      <c r="H1338" s="14" t="n"/>
    </row>
    <row r="1339">
      <c r="A1339" s="18" t="n"/>
      <c r="B1339" s="14" t="n"/>
      <c r="C1339" s="14">
        <f>IF(B1339="","",IFERROR(INDEX(Ürünler!$B$5:$B$504,MATCH(B1339,Ürünler!$A$5:$A$504,0)),"kod bulunamadı"))</f>
        <v/>
      </c>
      <c r="D1339" s="14" t="n"/>
      <c r="E1339" s="14" t="n"/>
      <c r="F1339" s="15" t="n"/>
      <c r="G1339" s="14" t="n"/>
      <c r="H1339" s="14" t="n"/>
    </row>
    <row r="1340">
      <c r="A1340" s="18" t="n"/>
      <c r="B1340" s="14" t="n"/>
      <c r="C1340" s="14">
        <f>IF(B1340="","",IFERROR(INDEX(Ürünler!$B$5:$B$504,MATCH(B1340,Ürünler!$A$5:$A$504,0)),"kod bulunamadı"))</f>
        <v/>
      </c>
      <c r="D1340" s="14" t="n"/>
      <c r="E1340" s="14" t="n"/>
      <c r="F1340" s="15" t="n"/>
      <c r="G1340" s="14" t="n"/>
      <c r="H1340" s="14" t="n"/>
    </row>
    <row r="1341">
      <c r="A1341" s="18" t="n"/>
      <c r="B1341" s="14" t="n"/>
      <c r="C1341" s="14">
        <f>IF(B1341="","",IFERROR(INDEX(Ürünler!$B$5:$B$504,MATCH(B1341,Ürünler!$A$5:$A$504,0)),"kod bulunamadı"))</f>
        <v/>
      </c>
      <c r="D1341" s="14" t="n"/>
      <c r="E1341" s="14" t="n"/>
      <c r="F1341" s="15" t="n"/>
      <c r="G1341" s="14" t="n"/>
      <c r="H1341" s="14" t="n"/>
    </row>
    <row r="1342">
      <c r="A1342" s="18" t="n"/>
      <c r="B1342" s="14" t="n"/>
      <c r="C1342" s="14">
        <f>IF(B1342="","",IFERROR(INDEX(Ürünler!$B$5:$B$504,MATCH(B1342,Ürünler!$A$5:$A$504,0)),"kod bulunamadı"))</f>
        <v/>
      </c>
      <c r="D1342" s="14" t="n"/>
      <c r="E1342" s="14" t="n"/>
      <c r="F1342" s="15" t="n"/>
      <c r="G1342" s="14" t="n"/>
      <c r="H1342" s="14" t="n"/>
    </row>
    <row r="1343">
      <c r="A1343" s="18" t="n"/>
      <c r="B1343" s="14" t="n"/>
      <c r="C1343" s="14">
        <f>IF(B1343="","",IFERROR(INDEX(Ürünler!$B$5:$B$504,MATCH(B1343,Ürünler!$A$5:$A$504,0)),"kod bulunamadı"))</f>
        <v/>
      </c>
      <c r="D1343" s="14" t="n"/>
      <c r="E1343" s="14" t="n"/>
      <c r="F1343" s="15" t="n"/>
      <c r="G1343" s="14" t="n"/>
      <c r="H1343" s="14" t="n"/>
    </row>
    <row r="1344">
      <c r="A1344" s="18" t="n"/>
      <c r="B1344" s="14" t="n"/>
      <c r="C1344" s="14">
        <f>IF(B1344="","",IFERROR(INDEX(Ürünler!$B$5:$B$504,MATCH(B1344,Ürünler!$A$5:$A$504,0)),"kod bulunamadı"))</f>
        <v/>
      </c>
      <c r="D1344" s="14" t="n"/>
      <c r="E1344" s="14" t="n"/>
      <c r="F1344" s="15" t="n"/>
      <c r="G1344" s="14" t="n"/>
      <c r="H1344" s="14" t="n"/>
    </row>
    <row r="1345">
      <c r="A1345" s="18" t="n"/>
      <c r="B1345" s="14" t="n"/>
      <c r="C1345" s="14">
        <f>IF(B1345="","",IFERROR(INDEX(Ürünler!$B$5:$B$504,MATCH(B1345,Ürünler!$A$5:$A$504,0)),"kod bulunamadı"))</f>
        <v/>
      </c>
      <c r="D1345" s="14" t="n"/>
      <c r="E1345" s="14" t="n"/>
      <c r="F1345" s="15" t="n"/>
      <c r="G1345" s="14" t="n"/>
      <c r="H1345" s="14" t="n"/>
    </row>
    <row r="1346">
      <c r="A1346" s="18" t="n"/>
      <c r="B1346" s="14" t="n"/>
      <c r="C1346" s="14">
        <f>IF(B1346="","",IFERROR(INDEX(Ürünler!$B$5:$B$504,MATCH(B1346,Ürünler!$A$5:$A$504,0)),"kod bulunamadı"))</f>
        <v/>
      </c>
      <c r="D1346" s="14" t="n"/>
      <c r="E1346" s="14" t="n"/>
      <c r="F1346" s="15" t="n"/>
      <c r="G1346" s="14" t="n"/>
      <c r="H1346" s="14" t="n"/>
    </row>
    <row r="1347">
      <c r="A1347" s="18" t="n"/>
      <c r="B1347" s="14" t="n"/>
      <c r="C1347" s="14">
        <f>IF(B1347="","",IFERROR(INDEX(Ürünler!$B$5:$B$504,MATCH(B1347,Ürünler!$A$5:$A$504,0)),"kod bulunamadı"))</f>
        <v/>
      </c>
      <c r="D1347" s="14" t="n"/>
      <c r="E1347" s="14" t="n"/>
      <c r="F1347" s="15" t="n"/>
      <c r="G1347" s="14" t="n"/>
      <c r="H1347" s="14" t="n"/>
    </row>
    <row r="1348">
      <c r="A1348" s="18" t="n"/>
      <c r="B1348" s="14" t="n"/>
      <c r="C1348" s="14">
        <f>IF(B1348="","",IFERROR(INDEX(Ürünler!$B$5:$B$504,MATCH(B1348,Ürünler!$A$5:$A$504,0)),"kod bulunamadı"))</f>
        <v/>
      </c>
      <c r="D1348" s="14" t="n"/>
      <c r="E1348" s="14" t="n"/>
      <c r="F1348" s="15" t="n"/>
      <c r="G1348" s="14" t="n"/>
      <c r="H1348" s="14" t="n"/>
    </row>
    <row r="1349">
      <c r="A1349" s="18" t="n"/>
      <c r="B1349" s="14" t="n"/>
      <c r="C1349" s="14">
        <f>IF(B1349="","",IFERROR(INDEX(Ürünler!$B$5:$B$504,MATCH(B1349,Ürünler!$A$5:$A$504,0)),"kod bulunamadı"))</f>
        <v/>
      </c>
      <c r="D1349" s="14" t="n"/>
      <c r="E1349" s="14" t="n"/>
      <c r="F1349" s="15" t="n"/>
      <c r="G1349" s="14" t="n"/>
      <c r="H1349" s="14" t="n"/>
    </row>
    <row r="1350">
      <c r="A1350" s="18" t="n"/>
      <c r="B1350" s="14" t="n"/>
      <c r="C1350" s="14">
        <f>IF(B1350="","",IFERROR(INDEX(Ürünler!$B$5:$B$504,MATCH(B1350,Ürünler!$A$5:$A$504,0)),"kod bulunamadı"))</f>
        <v/>
      </c>
      <c r="D1350" s="14" t="n"/>
      <c r="E1350" s="14" t="n"/>
      <c r="F1350" s="15" t="n"/>
      <c r="G1350" s="14" t="n"/>
      <c r="H1350" s="14" t="n"/>
    </row>
    <row r="1351">
      <c r="A1351" s="18" t="n"/>
      <c r="B1351" s="14" t="n"/>
      <c r="C1351" s="14">
        <f>IF(B1351="","",IFERROR(INDEX(Ürünler!$B$5:$B$504,MATCH(B1351,Ürünler!$A$5:$A$504,0)),"kod bulunamadı"))</f>
        <v/>
      </c>
      <c r="D1351" s="14" t="n"/>
      <c r="E1351" s="14" t="n"/>
      <c r="F1351" s="15" t="n"/>
      <c r="G1351" s="14" t="n"/>
      <c r="H1351" s="14" t="n"/>
    </row>
    <row r="1352">
      <c r="A1352" s="18" t="n"/>
      <c r="B1352" s="14" t="n"/>
      <c r="C1352" s="14">
        <f>IF(B1352="","",IFERROR(INDEX(Ürünler!$B$5:$B$504,MATCH(B1352,Ürünler!$A$5:$A$504,0)),"kod bulunamadı"))</f>
        <v/>
      </c>
      <c r="D1352" s="14" t="n"/>
      <c r="E1352" s="14" t="n"/>
      <c r="F1352" s="15" t="n"/>
      <c r="G1352" s="14" t="n"/>
      <c r="H1352" s="14" t="n"/>
    </row>
    <row r="1353">
      <c r="A1353" s="18" t="n"/>
      <c r="B1353" s="14" t="n"/>
      <c r="C1353" s="14">
        <f>IF(B1353="","",IFERROR(INDEX(Ürünler!$B$5:$B$504,MATCH(B1353,Ürünler!$A$5:$A$504,0)),"kod bulunamadı"))</f>
        <v/>
      </c>
      <c r="D1353" s="14" t="n"/>
      <c r="E1353" s="14" t="n"/>
      <c r="F1353" s="15" t="n"/>
      <c r="G1353" s="14" t="n"/>
      <c r="H1353" s="14" t="n"/>
    </row>
    <row r="1354">
      <c r="A1354" s="18" t="n"/>
      <c r="B1354" s="14" t="n"/>
      <c r="C1354" s="14">
        <f>IF(B1354="","",IFERROR(INDEX(Ürünler!$B$5:$B$504,MATCH(B1354,Ürünler!$A$5:$A$504,0)),"kod bulunamadı"))</f>
        <v/>
      </c>
      <c r="D1354" s="14" t="n"/>
      <c r="E1354" s="14" t="n"/>
      <c r="F1354" s="15" t="n"/>
      <c r="G1354" s="14" t="n"/>
      <c r="H1354" s="14" t="n"/>
    </row>
    <row r="1355">
      <c r="A1355" s="18" t="n"/>
      <c r="B1355" s="14" t="n"/>
      <c r="C1355" s="14">
        <f>IF(B1355="","",IFERROR(INDEX(Ürünler!$B$5:$B$504,MATCH(B1355,Ürünler!$A$5:$A$504,0)),"kod bulunamadı"))</f>
        <v/>
      </c>
      <c r="D1355" s="14" t="n"/>
      <c r="E1355" s="14" t="n"/>
      <c r="F1355" s="15" t="n"/>
      <c r="G1355" s="14" t="n"/>
      <c r="H1355" s="14" t="n"/>
    </row>
    <row r="1356">
      <c r="A1356" s="18" t="n"/>
      <c r="B1356" s="14" t="n"/>
      <c r="C1356" s="14">
        <f>IF(B1356="","",IFERROR(INDEX(Ürünler!$B$5:$B$504,MATCH(B1356,Ürünler!$A$5:$A$504,0)),"kod bulunamadı"))</f>
        <v/>
      </c>
      <c r="D1356" s="14" t="n"/>
      <c r="E1356" s="14" t="n"/>
      <c r="F1356" s="15" t="n"/>
      <c r="G1356" s="14" t="n"/>
      <c r="H1356" s="14" t="n"/>
    </row>
    <row r="1357">
      <c r="A1357" s="18" t="n"/>
      <c r="B1357" s="14" t="n"/>
      <c r="C1357" s="14">
        <f>IF(B1357="","",IFERROR(INDEX(Ürünler!$B$5:$B$504,MATCH(B1357,Ürünler!$A$5:$A$504,0)),"kod bulunamadı"))</f>
        <v/>
      </c>
      <c r="D1357" s="14" t="n"/>
      <c r="E1357" s="14" t="n"/>
      <c r="F1357" s="15" t="n"/>
      <c r="G1357" s="14" t="n"/>
      <c r="H1357" s="14" t="n"/>
    </row>
    <row r="1358">
      <c r="A1358" s="18" t="n"/>
      <c r="B1358" s="14" t="n"/>
      <c r="C1358" s="14">
        <f>IF(B1358="","",IFERROR(INDEX(Ürünler!$B$5:$B$504,MATCH(B1358,Ürünler!$A$5:$A$504,0)),"kod bulunamadı"))</f>
        <v/>
      </c>
      <c r="D1358" s="14" t="n"/>
      <c r="E1358" s="14" t="n"/>
      <c r="F1358" s="15" t="n"/>
      <c r="G1358" s="14" t="n"/>
      <c r="H1358" s="14" t="n"/>
    </row>
    <row r="1359">
      <c r="A1359" s="18" t="n"/>
      <c r="B1359" s="14" t="n"/>
      <c r="C1359" s="14">
        <f>IF(B1359="","",IFERROR(INDEX(Ürünler!$B$5:$B$504,MATCH(B1359,Ürünler!$A$5:$A$504,0)),"kod bulunamadı"))</f>
        <v/>
      </c>
      <c r="D1359" s="14" t="n"/>
      <c r="E1359" s="14" t="n"/>
      <c r="F1359" s="15" t="n"/>
      <c r="G1359" s="14" t="n"/>
      <c r="H1359" s="14" t="n"/>
    </row>
    <row r="1360">
      <c r="A1360" s="18" t="n"/>
      <c r="B1360" s="14" t="n"/>
      <c r="C1360" s="14">
        <f>IF(B1360="","",IFERROR(INDEX(Ürünler!$B$5:$B$504,MATCH(B1360,Ürünler!$A$5:$A$504,0)),"kod bulunamadı"))</f>
        <v/>
      </c>
      <c r="D1360" s="14" t="n"/>
      <c r="E1360" s="14" t="n"/>
      <c r="F1360" s="15" t="n"/>
      <c r="G1360" s="14" t="n"/>
      <c r="H1360" s="14" t="n"/>
    </row>
    <row r="1361">
      <c r="A1361" s="18" t="n"/>
      <c r="B1361" s="14" t="n"/>
      <c r="C1361" s="14">
        <f>IF(B1361="","",IFERROR(INDEX(Ürünler!$B$5:$B$504,MATCH(B1361,Ürünler!$A$5:$A$504,0)),"kod bulunamadı"))</f>
        <v/>
      </c>
      <c r="D1361" s="14" t="n"/>
      <c r="E1361" s="14" t="n"/>
      <c r="F1361" s="15" t="n"/>
      <c r="G1361" s="14" t="n"/>
      <c r="H1361" s="14" t="n"/>
    </row>
    <row r="1362">
      <c r="A1362" s="18" t="n"/>
      <c r="B1362" s="14" t="n"/>
      <c r="C1362" s="14">
        <f>IF(B1362="","",IFERROR(INDEX(Ürünler!$B$5:$B$504,MATCH(B1362,Ürünler!$A$5:$A$504,0)),"kod bulunamadı"))</f>
        <v/>
      </c>
      <c r="D1362" s="14" t="n"/>
      <c r="E1362" s="14" t="n"/>
      <c r="F1362" s="15" t="n"/>
      <c r="G1362" s="14" t="n"/>
      <c r="H1362" s="14" t="n"/>
    </row>
    <row r="1363">
      <c r="A1363" s="18" t="n"/>
      <c r="B1363" s="14" t="n"/>
      <c r="C1363" s="14">
        <f>IF(B1363="","",IFERROR(INDEX(Ürünler!$B$5:$B$504,MATCH(B1363,Ürünler!$A$5:$A$504,0)),"kod bulunamadı"))</f>
        <v/>
      </c>
      <c r="D1363" s="14" t="n"/>
      <c r="E1363" s="14" t="n"/>
      <c r="F1363" s="15" t="n"/>
      <c r="G1363" s="14" t="n"/>
      <c r="H1363" s="14" t="n"/>
    </row>
    <row r="1364">
      <c r="A1364" s="18" t="n"/>
      <c r="B1364" s="14" t="n"/>
      <c r="C1364" s="14">
        <f>IF(B1364="","",IFERROR(INDEX(Ürünler!$B$5:$B$504,MATCH(B1364,Ürünler!$A$5:$A$504,0)),"kod bulunamadı"))</f>
        <v/>
      </c>
      <c r="D1364" s="14" t="n"/>
      <c r="E1364" s="14" t="n"/>
      <c r="F1364" s="15" t="n"/>
      <c r="G1364" s="14" t="n"/>
      <c r="H1364" s="14" t="n"/>
    </row>
    <row r="1365">
      <c r="A1365" s="18" t="n"/>
      <c r="B1365" s="14" t="n"/>
      <c r="C1365" s="14">
        <f>IF(B1365="","",IFERROR(INDEX(Ürünler!$B$5:$B$504,MATCH(B1365,Ürünler!$A$5:$A$504,0)),"kod bulunamadı"))</f>
        <v/>
      </c>
      <c r="D1365" s="14" t="n"/>
      <c r="E1365" s="14" t="n"/>
      <c r="F1365" s="15" t="n"/>
      <c r="G1365" s="14" t="n"/>
      <c r="H1365" s="14" t="n"/>
    </row>
    <row r="1366">
      <c r="A1366" s="18" t="n"/>
      <c r="B1366" s="14" t="n"/>
      <c r="C1366" s="14">
        <f>IF(B1366="","",IFERROR(INDEX(Ürünler!$B$5:$B$504,MATCH(B1366,Ürünler!$A$5:$A$504,0)),"kod bulunamadı"))</f>
        <v/>
      </c>
      <c r="D1366" s="14" t="n"/>
      <c r="E1366" s="14" t="n"/>
      <c r="F1366" s="15" t="n"/>
      <c r="G1366" s="14" t="n"/>
      <c r="H1366" s="14" t="n"/>
    </row>
    <row r="1367">
      <c r="A1367" s="18" t="n"/>
      <c r="B1367" s="14" t="n"/>
      <c r="C1367" s="14">
        <f>IF(B1367="","",IFERROR(INDEX(Ürünler!$B$5:$B$504,MATCH(B1367,Ürünler!$A$5:$A$504,0)),"kod bulunamadı"))</f>
        <v/>
      </c>
      <c r="D1367" s="14" t="n"/>
      <c r="E1367" s="14" t="n"/>
      <c r="F1367" s="15" t="n"/>
      <c r="G1367" s="14" t="n"/>
      <c r="H1367" s="14" t="n"/>
    </row>
    <row r="1368">
      <c r="A1368" s="18" t="n"/>
      <c r="B1368" s="14" t="n"/>
      <c r="C1368" s="14">
        <f>IF(B1368="","",IFERROR(INDEX(Ürünler!$B$5:$B$504,MATCH(B1368,Ürünler!$A$5:$A$504,0)),"kod bulunamadı"))</f>
        <v/>
      </c>
      <c r="D1368" s="14" t="n"/>
      <c r="E1368" s="14" t="n"/>
      <c r="F1368" s="15" t="n"/>
      <c r="G1368" s="14" t="n"/>
      <c r="H1368" s="14" t="n"/>
    </row>
    <row r="1369">
      <c r="A1369" s="18" t="n"/>
      <c r="B1369" s="14" t="n"/>
      <c r="C1369" s="14">
        <f>IF(B1369="","",IFERROR(INDEX(Ürünler!$B$5:$B$504,MATCH(B1369,Ürünler!$A$5:$A$504,0)),"kod bulunamadı"))</f>
        <v/>
      </c>
      <c r="D1369" s="14" t="n"/>
      <c r="E1369" s="14" t="n"/>
      <c r="F1369" s="15" t="n"/>
      <c r="G1369" s="14" t="n"/>
      <c r="H1369" s="14" t="n"/>
    </row>
    <row r="1370">
      <c r="A1370" s="18" t="n"/>
      <c r="B1370" s="14" t="n"/>
      <c r="C1370" s="14">
        <f>IF(B1370="","",IFERROR(INDEX(Ürünler!$B$5:$B$504,MATCH(B1370,Ürünler!$A$5:$A$504,0)),"kod bulunamadı"))</f>
        <v/>
      </c>
      <c r="D1370" s="14" t="n"/>
      <c r="E1370" s="14" t="n"/>
      <c r="F1370" s="15" t="n"/>
      <c r="G1370" s="14" t="n"/>
      <c r="H1370" s="14" t="n"/>
    </row>
    <row r="1371">
      <c r="A1371" s="18" t="n"/>
      <c r="B1371" s="14" t="n"/>
      <c r="C1371" s="14">
        <f>IF(B1371="","",IFERROR(INDEX(Ürünler!$B$5:$B$504,MATCH(B1371,Ürünler!$A$5:$A$504,0)),"kod bulunamadı"))</f>
        <v/>
      </c>
      <c r="D1371" s="14" t="n"/>
      <c r="E1371" s="14" t="n"/>
      <c r="F1371" s="15" t="n"/>
      <c r="G1371" s="14" t="n"/>
      <c r="H1371" s="14" t="n"/>
    </row>
    <row r="1372">
      <c r="A1372" s="18" t="n"/>
      <c r="B1372" s="14" t="n"/>
      <c r="C1372" s="14">
        <f>IF(B1372="","",IFERROR(INDEX(Ürünler!$B$5:$B$504,MATCH(B1372,Ürünler!$A$5:$A$504,0)),"kod bulunamadı"))</f>
        <v/>
      </c>
      <c r="D1372" s="14" t="n"/>
      <c r="E1372" s="14" t="n"/>
      <c r="F1372" s="15" t="n"/>
      <c r="G1372" s="14" t="n"/>
      <c r="H1372" s="14" t="n"/>
    </row>
    <row r="1373">
      <c r="A1373" s="18" t="n"/>
      <c r="B1373" s="14" t="n"/>
      <c r="C1373" s="14">
        <f>IF(B1373="","",IFERROR(INDEX(Ürünler!$B$5:$B$504,MATCH(B1373,Ürünler!$A$5:$A$504,0)),"kod bulunamadı"))</f>
        <v/>
      </c>
      <c r="D1373" s="14" t="n"/>
      <c r="E1373" s="14" t="n"/>
      <c r="F1373" s="15" t="n"/>
      <c r="G1373" s="14" t="n"/>
      <c r="H1373" s="14" t="n"/>
    </row>
    <row r="1374">
      <c r="A1374" s="18" t="n"/>
      <c r="B1374" s="14" t="n"/>
      <c r="C1374" s="14">
        <f>IF(B1374="","",IFERROR(INDEX(Ürünler!$B$5:$B$504,MATCH(B1374,Ürünler!$A$5:$A$504,0)),"kod bulunamadı"))</f>
        <v/>
      </c>
      <c r="D1374" s="14" t="n"/>
      <c r="E1374" s="14" t="n"/>
      <c r="F1374" s="15" t="n"/>
      <c r="G1374" s="14" t="n"/>
      <c r="H1374" s="14" t="n"/>
    </row>
    <row r="1375">
      <c r="A1375" s="18" t="n"/>
      <c r="B1375" s="14" t="n"/>
      <c r="C1375" s="14">
        <f>IF(B1375="","",IFERROR(INDEX(Ürünler!$B$5:$B$504,MATCH(B1375,Ürünler!$A$5:$A$504,0)),"kod bulunamadı"))</f>
        <v/>
      </c>
      <c r="D1375" s="14" t="n"/>
      <c r="E1375" s="14" t="n"/>
      <c r="F1375" s="15" t="n"/>
      <c r="G1375" s="14" t="n"/>
      <c r="H1375" s="14" t="n"/>
    </row>
    <row r="1376">
      <c r="A1376" s="18" t="n"/>
      <c r="B1376" s="14" t="n"/>
      <c r="C1376" s="14">
        <f>IF(B1376="","",IFERROR(INDEX(Ürünler!$B$5:$B$504,MATCH(B1376,Ürünler!$A$5:$A$504,0)),"kod bulunamadı"))</f>
        <v/>
      </c>
      <c r="D1376" s="14" t="n"/>
      <c r="E1376" s="14" t="n"/>
      <c r="F1376" s="15" t="n"/>
      <c r="G1376" s="14" t="n"/>
      <c r="H1376" s="14" t="n"/>
    </row>
    <row r="1377">
      <c r="A1377" s="18" t="n"/>
      <c r="B1377" s="14" t="n"/>
      <c r="C1377" s="14">
        <f>IF(B1377="","",IFERROR(INDEX(Ürünler!$B$5:$B$504,MATCH(B1377,Ürünler!$A$5:$A$504,0)),"kod bulunamadı"))</f>
        <v/>
      </c>
      <c r="D1377" s="14" t="n"/>
      <c r="E1377" s="14" t="n"/>
      <c r="F1377" s="15" t="n"/>
      <c r="G1377" s="14" t="n"/>
      <c r="H1377" s="14" t="n"/>
    </row>
    <row r="1378">
      <c r="A1378" s="18" t="n"/>
      <c r="B1378" s="14" t="n"/>
      <c r="C1378" s="14">
        <f>IF(B1378="","",IFERROR(INDEX(Ürünler!$B$5:$B$504,MATCH(B1378,Ürünler!$A$5:$A$504,0)),"kod bulunamadı"))</f>
        <v/>
      </c>
      <c r="D1378" s="14" t="n"/>
      <c r="E1378" s="14" t="n"/>
      <c r="F1378" s="15" t="n"/>
      <c r="G1378" s="14" t="n"/>
      <c r="H1378" s="14" t="n"/>
    </row>
    <row r="1379">
      <c r="A1379" s="18" t="n"/>
      <c r="B1379" s="14" t="n"/>
      <c r="C1379" s="14">
        <f>IF(B1379="","",IFERROR(INDEX(Ürünler!$B$5:$B$504,MATCH(B1379,Ürünler!$A$5:$A$504,0)),"kod bulunamadı"))</f>
        <v/>
      </c>
      <c r="D1379" s="14" t="n"/>
      <c r="E1379" s="14" t="n"/>
      <c r="F1379" s="15" t="n"/>
      <c r="G1379" s="14" t="n"/>
      <c r="H1379" s="14" t="n"/>
    </row>
    <row r="1380">
      <c r="A1380" s="18" t="n"/>
      <c r="B1380" s="14" t="n"/>
      <c r="C1380" s="14">
        <f>IF(B1380="","",IFERROR(INDEX(Ürünler!$B$5:$B$504,MATCH(B1380,Ürünler!$A$5:$A$504,0)),"kod bulunamadı"))</f>
        <v/>
      </c>
      <c r="D1380" s="14" t="n"/>
      <c r="E1380" s="14" t="n"/>
      <c r="F1380" s="15" t="n"/>
      <c r="G1380" s="14" t="n"/>
      <c r="H1380" s="14" t="n"/>
    </row>
    <row r="1381">
      <c r="A1381" s="18" t="n"/>
      <c r="B1381" s="14" t="n"/>
      <c r="C1381" s="14">
        <f>IF(B1381="","",IFERROR(INDEX(Ürünler!$B$5:$B$504,MATCH(B1381,Ürünler!$A$5:$A$504,0)),"kod bulunamadı"))</f>
        <v/>
      </c>
      <c r="D1381" s="14" t="n"/>
      <c r="E1381" s="14" t="n"/>
      <c r="F1381" s="15" t="n"/>
      <c r="G1381" s="14" t="n"/>
      <c r="H1381" s="14" t="n"/>
    </row>
    <row r="1382">
      <c r="A1382" s="18" t="n"/>
      <c r="B1382" s="14" t="n"/>
      <c r="C1382" s="14">
        <f>IF(B1382="","",IFERROR(INDEX(Ürünler!$B$5:$B$504,MATCH(B1382,Ürünler!$A$5:$A$504,0)),"kod bulunamadı"))</f>
        <v/>
      </c>
      <c r="D1382" s="14" t="n"/>
      <c r="E1382" s="14" t="n"/>
      <c r="F1382" s="15" t="n"/>
      <c r="G1382" s="14" t="n"/>
      <c r="H1382" s="14" t="n"/>
    </row>
    <row r="1383">
      <c r="A1383" s="18" t="n"/>
      <c r="B1383" s="14" t="n"/>
      <c r="C1383" s="14">
        <f>IF(B1383="","",IFERROR(INDEX(Ürünler!$B$5:$B$504,MATCH(B1383,Ürünler!$A$5:$A$504,0)),"kod bulunamadı"))</f>
        <v/>
      </c>
      <c r="D1383" s="14" t="n"/>
      <c r="E1383" s="14" t="n"/>
      <c r="F1383" s="15" t="n"/>
      <c r="G1383" s="14" t="n"/>
      <c r="H1383" s="14" t="n"/>
    </row>
    <row r="1384">
      <c r="A1384" s="18" t="n"/>
      <c r="B1384" s="14" t="n"/>
      <c r="C1384" s="14">
        <f>IF(B1384="","",IFERROR(INDEX(Ürünler!$B$5:$B$504,MATCH(B1384,Ürünler!$A$5:$A$504,0)),"kod bulunamadı"))</f>
        <v/>
      </c>
      <c r="D1384" s="14" t="n"/>
      <c r="E1384" s="14" t="n"/>
      <c r="F1384" s="15" t="n"/>
      <c r="G1384" s="14" t="n"/>
      <c r="H1384" s="14" t="n"/>
    </row>
    <row r="1385">
      <c r="A1385" s="18" t="n"/>
      <c r="B1385" s="14" t="n"/>
      <c r="C1385" s="14">
        <f>IF(B1385="","",IFERROR(INDEX(Ürünler!$B$5:$B$504,MATCH(B1385,Ürünler!$A$5:$A$504,0)),"kod bulunamadı"))</f>
        <v/>
      </c>
      <c r="D1385" s="14" t="n"/>
      <c r="E1385" s="14" t="n"/>
      <c r="F1385" s="15" t="n"/>
      <c r="G1385" s="14" t="n"/>
      <c r="H1385" s="14" t="n"/>
    </row>
    <row r="1386">
      <c r="A1386" s="18" t="n"/>
      <c r="B1386" s="14" t="n"/>
      <c r="C1386" s="14">
        <f>IF(B1386="","",IFERROR(INDEX(Ürünler!$B$5:$B$504,MATCH(B1386,Ürünler!$A$5:$A$504,0)),"kod bulunamadı"))</f>
        <v/>
      </c>
      <c r="D1386" s="14" t="n"/>
      <c r="E1386" s="14" t="n"/>
      <c r="F1386" s="15" t="n"/>
      <c r="G1386" s="14" t="n"/>
      <c r="H1386" s="14" t="n"/>
    </row>
    <row r="1387">
      <c r="A1387" s="18" t="n"/>
      <c r="B1387" s="14" t="n"/>
      <c r="C1387" s="14">
        <f>IF(B1387="","",IFERROR(INDEX(Ürünler!$B$5:$B$504,MATCH(B1387,Ürünler!$A$5:$A$504,0)),"kod bulunamadı"))</f>
        <v/>
      </c>
      <c r="D1387" s="14" t="n"/>
      <c r="E1387" s="14" t="n"/>
      <c r="F1387" s="15" t="n"/>
      <c r="G1387" s="14" t="n"/>
      <c r="H1387" s="14" t="n"/>
    </row>
    <row r="1388">
      <c r="A1388" s="18" t="n"/>
      <c r="B1388" s="14" t="n"/>
      <c r="C1388" s="14">
        <f>IF(B1388="","",IFERROR(INDEX(Ürünler!$B$5:$B$504,MATCH(B1388,Ürünler!$A$5:$A$504,0)),"kod bulunamadı"))</f>
        <v/>
      </c>
      <c r="D1388" s="14" t="n"/>
      <c r="E1388" s="14" t="n"/>
      <c r="F1388" s="15" t="n"/>
      <c r="G1388" s="14" t="n"/>
      <c r="H1388" s="14" t="n"/>
    </row>
    <row r="1389">
      <c r="A1389" s="18" t="n"/>
      <c r="B1389" s="14" t="n"/>
      <c r="C1389" s="14">
        <f>IF(B1389="","",IFERROR(INDEX(Ürünler!$B$5:$B$504,MATCH(B1389,Ürünler!$A$5:$A$504,0)),"kod bulunamadı"))</f>
        <v/>
      </c>
      <c r="D1389" s="14" t="n"/>
      <c r="E1389" s="14" t="n"/>
      <c r="F1389" s="15" t="n"/>
      <c r="G1389" s="14" t="n"/>
      <c r="H1389" s="14" t="n"/>
    </row>
    <row r="1390">
      <c r="A1390" s="18" t="n"/>
      <c r="B1390" s="14" t="n"/>
      <c r="C1390" s="14">
        <f>IF(B1390="","",IFERROR(INDEX(Ürünler!$B$5:$B$504,MATCH(B1390,Ürünler!$A$5:$A$504,0)),"kod bulunamadı"))</f>
        <v/>
      </c>
      <c r="D1390" s="14" t="n"/>
      <c r="E1390" s="14" t="n"/>
      <c r="F1390" s="15" t="n"/>
      <c r="G1390" s="14" t="n"/>
      <c r="H1390" s="14" t="n"/>
    </row>
    <row r="1391">
      <c r="A1391" s="18" t="n"/>
      <c r="B1391" s="14" t="n"/>
      <c r="C1391" s="14">
        <f>IF(B1391="","",IFERROR(INDEX(Ürünler!$B$5:$B$504,MATCH(B1391,Ürünler!$A$5:$A$504,0)),"kod bulunamadı"))</f>
        <v/>
      </c>
      <c r="D1391" s="14" t="n"/>
      <c r="E1391" s="14" t="n"/>
      <c r="F1391" s="15" t="n"/>
      <c r="G1391" s="14" t="n"/>
      <c r="H1391" s="14" t="n"/>
    </row>
    <row r="1392">
      <c r="A1392" s="18" t="n"/>
      <c r="B1392" s="14" t="n"/>
      <c r="C1392" s="14">
        <f>IF(B1392="","",IFERROR(INDEX(Ürünler!$B$5:$B$504,MATCH(B1392,Ürünler!$A$5:$A$504,0)),"kod bulunamadı"))</f>
        <v/>
      </c>
      <c r="D1392" s="14" t="n"/>
      <c r="E1392" s="14" t="n"/>
      <c r="F1392" s="15" t="n"/>
      <c r="G1392" s="14" t="n"/>
      <c r="H1392" s="14" t="n"/>
    </row>
    <row r="1393">
      <c r="A1393" s="18" t="n"/>
      <c r="B1393" s="14" t="n"/>
      <c r="C1393" s="14">
        <f>IF(B1393="","",IFERROR(INDEX(Ürünler!$B$5:$B$504,MATCH(B1393,Ürünler!$A$5:$A$504,0)),"kod bulunamadı"))</f>
        <v/>
      </c>
      <c r="D1393" s="14" t="n"/>
      <c r="E1393" s="14" t="n"/>
      <c r="F1393" s="15" t="n"/>
      <c r="G1393" s="14" t="n"/>
      <c r="H1393" s="14" t="n"/>
    </row>
    <row r="1394">
      <c r="A1394" s="18" t="n"/>
      <c r="B1394" s="14" t="n"/>
      <c r="C1394" s="14">
        <f>IF(B1394="","",IFERROR(INDEX(Ürünler!$B$5:$B$504,MATCH(B1394,Ürünler!$A$5:$A$504,0)),"kod bulunamadı"))</f>
        <v/>
      </c>
      <c r="D1394" s="14" t="n"/>
      <c r="E1394" s="14" t="n"/>
      <c r="F1394" s="15" t="n"/>
      <c r="G1394" s="14" t="n"/>
      <c r="H1394" s="14" t="n"/>
    </row>
    <row r="1395">
      <c r="A1395" s="18" t="n"/>
      <c r="B1395" s="14" t="n"/>
      <c r="C1395" s="14">
        <f>IF(B1395="","",IFERROR(INDEX(Ürünler!$B$5:$B$504,MATCH(B1395,Ürünler!$A$5:$A$504,0)),"kod bulunamadı"))</f>
        <v/>
      </c>
      <c r="D1395" s="14" t="n"/>
      <c r="E1395" s="14" t="n"/>
      <c r="F1395" s="15" t="n"/>
      <c r="G1395" s="14" t="n"/>
      <c r="H1395" s="14" t="n"/>
    </row>
    <row r="1396">
      <c r="A1396" s="18" t="n"/>
      <c r="B1396" s="14" t="n"/>
      <c r="C1396" s="14">
        <f>IF(B1396="","",IFERROR(INDEX(Ürünler!$B$5:$B$504,MATCH(B1396,Ürünler!$A$5:$A$504,0)),"kod bulunamadı"))</f>
        <v/>
      </c>
      <c r="D1396" s="14" t="n"/>
      <c r="E1396" s="14" t="n"/>
      <c r="F1396" s="15" t="n"/>
      <c r="G1396" s="14" t="n"/>
      <c r="H1396" s="14" t="n"/>
    </row>
    <row r="1397">
      <c r="A1397" s="18" t="n"/>
      <c r="B1397" s="14" t="n"/>
      <c r="C1397" s="14">
        <f>IF(B1397="","",IFERROR(INDEX(Ürünler!$B$5:$B$504,MATCH(B1397,Ürünler!$A$5:$A$504,0)),"kod bulunamadı"))</f>
        <v/>
      </c>
      <c r="D1397" s="14" t="n"/>
      <c r="E1397" s="14" t="n"/>
      <c r="F1397" s="15" t="n"/>
      <c r="G1397" s="14" t="n"/>
      <c r="H1397" s="14" t="n"/>
    </row>
    <row r="1398">
      <c r="A1398" s="18" t="n"/>
      <c r="B1398" s="14" t="n"/>
      <c r="C1398" s="14">
        <f>IF(B1398="","",IFERROR(INDEX(Ürünler!$B$5:$B$504,MATCH(B1398,Ürünler!$A$5:$A$504,0)),"kod bulunamadı"))</f>
        <v/>
      </c>
      <c r="D1398" s="14" t="n"/>
      <c r="E1398" s="14" t="n"/>
      <c r="F1398" s="15" t="n"/>
      <c r="G1398" s="14" t="n"/>
      <c r="H1398" s="14" t="n"/>
    </row>
    <row r="1399">
      <c r="A1399" s="18" t="n"/>
      <c r="B1399" s="14" t="n"/>
      <c r="C1399" s="14">
        <f>IF(B1399="","",IFERROR(INDEX(Ürünler!$B$5:$B$504,MATCH(B1399,Ürünler!$A$5:$A$504,0)),"kod bulunamadı"))</f>
        <v/>
      </c>
      <c r="D1399" s="14" t="n"/>
      <c r="E1399" s="14" t="n"/>
      <c r="F1399" s="15" t="n"/>
      <c r="G1399" s="14" t="n"/>
      <c r="H1399" s="14" t="n"/>
    </row>
    <row r="1400">
      <c r="A1400" s="18" t="n"/>
      <c r="B1400" s="14" t="n"/>
      <c r="C1400" s="14">
        <f>IF(B1400="","",IFERROR(INDEX(Ürünler!$B$5:$B$504,MATCH(B1400,Ürünler!$A$5:$A$504,0)),"kod bulunamadı"))</f>
        <v/>
      </c>
      <c r="D1400" s="14" t="n"/>
      <c r="E1400" s="14" t="n"/>
      <c r="F1400" s="15" t="n"/>
      <c r="G1400" s="14" t="n"/>
      <c r="H1400" s="14" t="n"/>
    </row>
    <row r="1401">
      <c r="A1401" s="18" t="n"/>
      <c r="B1401" s="14" t="n"/>
      <c r="C1401" s="14">
        <f>IF(B1401="","",IFERROR(INDEX(Ürünler!$B$5:$B$504,MATCH(B1401,Ürünler!$A$5:$A$504,0)),"kod bulunamadı"))</f>
        <v/>
      </c>
      <c r="D1401" s="14" t="n"/>
      <c r="E1401" s="14" t="n"/>
      <c r="F1401" s="15" t="n"/>
      <c r="G1401" s="14" t="n"/>
      <c r="H1401" s="14" t="n"/>
    </row>
    <row r="1402">
      <c r="A1402" s="18" t="n"/>
      <c r="B1402" s="14" t="n"/>
      <c r="C1402" s="14">
        <f>IF(B1402="","",IFERROR(INDEX(Ürünler!$B$5:$B$504,MATCH(B1402,Ürünler!$A$5:$A$504,0)),"kod bulunamadı"))</f>
        <v/>
      </c>
      <c r="D1402" s="14" t="n"/>
      <c r="E1402" s="14" t="n"/>
      <c r="F1402" s="15" t="n"/>
      <c r="G1402" s="14" t="n"/>
      <c r="H1402" s="14" t="n"/>
    </row>
    <row r="1403">
      <c r="A1403" s="18" t="n"/>
      <c r="B1403" s="14" t="n"/>
      <c r="C1403" s="14">
        <f>IF(B1403="","",IFERROR(INDEX(Ürünler!$B$5:$B$504,MATCH(B1403,Ürünler!$A$5:$A$504,0)),"kod bulunamadı"))</f>
        <v/>
      </c>
      <c r="D1403" s="14" t="n"/>
      <c r="E1403" s="14" t="n"/>
      <c r="F1403" s="15" t="n"/>
      <c r="G1403" s="14" t="n"/>
      <c r="H1403" s="14" t="n"/>
    </row>
    <row r="1404">
      <c r="A1404" s="18" t="n"/>
      <c r="B1404" s="14" t="n"/>
      <c r="C1404" s="14">
        <f>IF(B1404="","",IFERROR(INDEX(Ürünler!$B$5:$B$504,MATCH(B1404,Ürünler!$A$5:$A$504,0)),"kod bulunamadı"))</f>
        <v/>
      </c>
      <c r="D1404" s="14" t="n"/>
      <c r="E1404" s="14" t="n"/>
      <c r="F1404" s="15" t="n"/>
      <c r="G1404" s="14" t="n"/>
      <c r="H1404" s="14" t="n"/>
    </row>
    <row r="1405">
      <c r="A1405" s="18" t="n"/>
      <c r="B1405" s="14" t="n"/>
      <c r="C1405" s="14">
        <f>IF(B1405="","",IFERROR(INDEX(Ürünler!$B$5:$B$504,MATCH(B1405,Ürünler!$A$5:$A$504,0)),"kod bulunamadı"))</f>
        <v/>
      </c>
      <c r="D1405" s="14" t="n"/>
      <c r="E1405" s="14" t="n"/>
      <c r="F1405" s="15" t="n"/>
      <c r="G1405" s="14" t="n"/>
      <c r="H1405" s="14" t="n"/>
    </row>
    <row r="1406">
      <c r="A1406" s="18" t="n"/>
      <c r="B1406" s="14" t="n"/>
      <c r="C1406" s="14">
        <f>IF(B1406="","",IFERROR(INDEX(Ürünler!$B$5:$B$504,MATCH(B1406,Ürünler!$A$5:$A$504,0)),"kod bulunamadı"))</f>
        <v/>
      </c>
      <c r="D1406" s="14" t="n"/>
      <c r="E1406" s="14" t="n"/>
      <c r="F1406" s="15" t="n"/>
      <c r="G1406" s="14" t="n"/>
      <c r="H1406" s="14" t="n"/>
    </row>
    <row r="1407">
      <c r="A1407" s="18" t="n"/>
      <c r="B1407" s="14" t="n"/>
      <c r="C1407" s="14">
        <f>IF(B1407="","",IFERROR(INDEX(Ürünler!$B$5:$B$504,MATCH(B1407,Ürünler!$A$5:$A$504,0)),"kod bulunamadı"))</f>
        <v/>
      </c>
      <c r="D1407" s="14" t="n"/>
      <c r="E1407" s="14" t="n"/>
      <c r="F1407" s="15" t="n"/>
      <c r="G1407" s="14" t="n"/>
      <c r="H1407" s="14" t="n"/>
    </row>
    <row r="1408">
      <c r="A1408" s="18" t="n"/>
      <c r="B1408" s="14" t="n"/>
      <c r="C1408" s="14">
        <f>IF(B1408="","",IFERROR(INDEX(Ürünler!$B$5:$B$504,MATCH(B1408,Ürünler!$A$5:$A$504,0)),"kod bulunamadı"))</f>
        <v/>
      </c>
      <c r="D1408" s="14" t="n"/>
      <c r="E1408" s="14" t="n"/>
      <c r="F1408" s="15" t="n"/>
      <c r="G1408" s="14" t="n"/>
      <c r="H1408" s="14" t="n"/>
    </row>
    <row r="1409">
      <c r="A1409" s="18" t="n"/>
      <c r="B1409" s="14" t="n"/>
      <c r="C1409" s="14">
        <f>IF(B1409="","",IFERROR(INDEX(Ürünler!$B$5:$B$504,MATCH(B1409,Ürünler!$A$5:$A$504,0)),"kod bulunamadı"))</f>
        <v/>
      </c>
      <c r="D1409" s="14" t="n"/>
      <c r="E1409" s="14" t="n"/>
      <c r="F1409" s="15" t="n"/>
      <c r="G1409" s="14" t="n"/>
      <c r="H1409" s="14" t="n"/>
    </row>
    <row r="1410">
      <c r="A1410" s="18" t="n"/>
      <c r="B1410" s="14" t="n"/>
      <c r="C1410" s="14">
        <f>IF(B1410="","",IFERROR(INDEX(Ürünler!$B$5:$B$504,MATCH(B1410,Ürünler!$A$5:$A$504,0)),"kod bulunamadı"))</f>
        <v/>
      </c>
      <c r="D1410" s="14" t="n"/>
      <c r="E1410" s="14" t="n"/>
      <c r="F1410" s="15" t="n"/>
      <c r="G1410" s="14" t="n"/>
      <c r="H1410" s="14" t="n"/>
    </row>
    <row r="1411">
      <c r="A1411" s="18" t="n"/>
      <c r="B1411" s="14" t="n"/>
      <c r="C1411" s="14">
        <f>IF(B1411="","",IFERROR(INDEX(Ürünler!$B$5:$B$504,MATCH(B1411,Ürünler!$A$5:$A$504,0)),"kod bulunamadı"))</f>
        <v/>
      </c>
      <c r="D1411" s="14" t="n"/>
      <c r="E1411" s="14" t="n"/>
      <c r="F1411" s="15" t="n"/>
      <c r="G1411" s="14" t="n"/>
      <c r="H1411" s="14" t="n"/>
    </row>
    <row r="1412">
      <c r="A1412" s="18" t="n"/>
      <c r="B1412" s="14" t="n"/>
      <c r="C1412" s="14">
        <f>IF(B1412="","",IFERROR(INDEX(Ürünler!$B$5:$B$504,MATCH(B1412,Ürünler!$A$5:$A$504,0)),"kod bulunamadı"))</f>
        <v/>
      </c>
      <c r="D1412" s="14" t="n"/>
      <c r="E1412" s="14" t="n"/>
      <c r="F1412" s="15" t="n"/>
      <c r="G1412" s="14" t="n"/>
      <c r="H1412" s="14" t="n"/>
    </row>
    <row r="1413">
      <c r="A1413" s="18" t="n"/>
      <c r="B1413" s="14" t="n"/>
      <c r="C1413" s="14">
        <f>IF(B1413="","",IFERROR(INDEX(Ürünler!$B$5:$B$504,MATCH(B1413,Ürünler!$A$5:$A$504,0)),"kod bulunamadı"))</f>
        <v/>
      </c>
      <c r="D1413" s="14" t="n"/>
      <c r="E1413" s="14" t="n"/>
      <c r="F1413" s="15" t="n"/>
      <c r="G1413" s="14" t="n"/>
      <c r="H1413" s="14" t="n"/>
    </row>
    <row r="1414">
      <c r="A1414" s="18" t="n"/>
      <c r="B1414" s="14" t="n"/>
      <c r="C1414" s="14">
        <f>IF(B1414="","",IFERROR(INDEX(Ürünler!$B$5:$B$504,MATCH(B1414,Ürünler!$A$5:$A$504,0)),"kod bulunamadı"))</f>
        <v/>
      </c>
      <c r="D1414" s="14" t="n"/>
      <c r="E1414" s="14" t="n"/>
      <c r="F1414" s="15" t="n"/>
      <c r="G1414" s="14" t="n"/>
      <c r="H1414" s="14" t="n"/>
    </row>
    <row r="1415">
      <c r="A1415" s="18" t="n"/>
      <c r="B1415" s="14" t="n"/>
      <c r="C1415" s="14">
        <f>IF(B1415="","",IFERROR(INDEX(Ürünler!$B$5:$B$504,MATCH(B1415,Ürünler!$A$5:$A$504,0)),"kod bulunamadı"))</f>
        <v/>
      </c>
      <c r="D1415" s="14" t="n"/>
      <c r="E1415" s="14" t="n"/>
      <c r="F1415" s="15" t="n"/>
      <c r="G1415" s="14" t="n"/>
      <c r="H1415" s="14" t="n"/>
    </row>
    <row r="1416">
      <c r="A1416" s="18" t="n"/>
      <c r="B1416" s="14" t="n"/>
      <c r="C1416" s="14">
        <f>IF(B1416="","",IFERROR(INDEX(Ürünler!$B$5:$B$504,MATCH(B1416,Ürünler!$A$5:$A$504,0)),"kod bulunamadı"))</f>
        <v/>
      </c>
      <c r="D1416" s="14" t="n"/>
      <c r="E1416" s="14" t="n"/>
      <c r="F1416" s="15" t="n"/>
      <c r="G1416" s="14" t="n"/>
      <c r="H1416" s="14" t="n"/>
    </row>
    <row r="1417">
      <c r="A1417" s="18" t="n"/>
      <c r="B1417" s="14" t="n"/>
      <c r="C1417" s="14">
        <f>IF(B1417="","",IFERROR(INDEX(Ürünler!$B$5:$B$504,MATCH(B1417,Ürünler!$A$5:$A$504,0)),"kod bulunamadı"))</f>
        <v/>
      </c>
      <c r="D1417" s="14" t="n"/>
      <c r="E1417" s="14" t="n"/>
      <c r="F1417" s="15" t="n"/>
      <c r="G1417" s="14" t="n"/>
      <c r="H1417" s="14" t="n"/>
    </row>
    <row r="1418">
      <c r="A1418" s="18" t="n"/>
      <c r="B1418" s="14" t="n"/>
      <c r="C1418" s="14">
        <f>IF(B1418="","",IFERROR(INDEX(Ürünler!$B$5:$B$504,MATCH(B1418,Ürünler!$A$5:$A$504,0)),"kod bulunamadı"))</f>
        <v/>
      </c>
      <c r="D1418" s="14" t="n"/>
      <c r="E1418" s="14" t="n"/>
      <c r="F1418" s="15" t="n"/>
      <c r="G1418" s="14" t="n"/>
      <c r="H1418" s="14" t="n"/>
    </row>
    <row r="1419">
      <c r="A1419" s="18" t="n"/>
      <c r="B1419" s="14" t="n"/>
      <c r="C1419" s="14">
        <f>IF(B1419="","",IFERROR(INDEX(Ürünler!$B$5:$B$504,MATCH(B1419,Ürünler!$A$5:$A$504,0)),"kod bulunamadı"))</f>
        <v/>
      </c>
      <c r="D1419" s="14" t="n"/>
      <c r="E1419" s="14" t="n"/>
      <c r="F1419" s="15" t="n"/>
      <c r="G1419" s="14" t="n"/>
      <c r="H1419" s="14" t="n"/>
    </row>
    <row r="1420">
      <c r="A1420" s="18" t="n"/>
      <c r="B1420" s="14" t="n"/>
      <c r="C1420" s="14">
        <f>IF(B1420="","",IFERROR(INDEX(Ürünler!$B$5:$B$504,MATCH(B1420,Ürünler!$A$5:$A$504,0)),"kod bulunamadı"))</f>
        <v/>
      </c>
      <c r="D1420" s="14" t="n"/>
      <c r="E1420" s="14" t="n"/>
      <c r="F1420" s="15" t="n"/>
      <c r="G1420" s="14" t="n"/>
      <c r="H1420" s="14" t="n"/>
    </row>
    <row r="1421">
      <c r="A1421" s="18" t="n"/>
      <c r="B1421" s="14" t="n"/>
      <c r="C1421" s="14">
        <f>IF(B1421="","",IFERROR(INDEX(Ürünler!$B$5:$B$504,MATCH(B1421,Ürünler!$A$5:$A$504,0)),"kod bulunamadı"))</f>
        <v/>
      </c>
      <c r="D1421" s="14" t="n"/>
      <c r="E1421" s="14" t="n"/>
      <c r="F1421" s="15" t="n"/>
      <c r="G1421" s="14" t="n"/>
      <c r="H1421" s="14" t="n"/>
    </row>
    <row r="1422">
      <c r="A1422" s="18" t="n"/>
      <c r="B1422" s="14" t="n"/>
      <c r="C1422" s="14">
        <f>IF(B1422="","",IFERROR(INDEX(Ürünler!$B$5:$B$504,MATCH(B1422,Ürünler!$A$5:$A$504,0)),"kod bulunamadı"))</f>
        <v/>
      </c>
      <c r="D1422" s="14" t="n"/>
      <c r="E1422" s="14" t="n"/>
      <c r="F1422" s="15" t="n"/>
      <c r="G1422" s="14" t="n"/>
      <c r="H1422" s="14" t="n"/>
    </row>
    <row r="1423">
      <c r="A1423" s="18" t="n"/>
      <c r="B1423" s="14" t="n"/>
      <c r="C1423" s="14">
        <f>IF(B1423="","",IFERROR(INDEX(Ürünler!$B$5:$B$504,MATCH(B1423,Ürünler!$A$5:$A$504,0)),"kod bulunamadı"))</f>
        <v/>
      </c>
      <c r="D1423" s="14" t="n"/>
      <c r="E1423" s="14" t="n"/>
      <c r="F1423" s="15" t="n"/>
      <c r="G1423" s="14" t="n"/>
      <c r="H1423" s="14" t="n"/>
    </row>
    <row r="1424">
      <c r="A1424" s="18" t="n"/>
      <c r="B1424" s="14" t="n"/>
      <c r="C1424" s="14">
        <f>IF(B1424="","",IFERROR(INDEX(Ürünler!$B$5:$B$504,MATCH(B1424,Ürünler!$A$5:$A$504,0)),"kod bulunamadı"))</f>
        <v/>
      </c>
      <c r="D1424" s="14" t="n"/>
      <c r="E1424" s="14" t="n"/>
      <c r="F1424" s="15" t="n"/>
      <c r="G1424" s="14" t="n"/>
      <c r="H1424" s="14" t="n"/>
    </row>
    <row r="1425">
      <c r="A1425" s="18" t="n"/>
      <c r="B1425" s="14" t="n"/>
      <c r="C1425" s="14">
        <f>IF(B1425="","",IFERROR(INDEX(Ürünler!$B$5:$B$504,MATCH(B1425,Ürünler!$A$5:$A$504,0)),"kod bulunamadı"))</f>
        <v/>
      </c>
      <c r="D1425" s="14" t="n"/>
      <c r="E1425" s="14" t="n"/>
      <c r="F1425" s="15" t="n"/>
      <c r="G1425" s="14" t="n"/>
      <c r="H1425" s="14" t="n"/>
    </row>
    <row r="1426">
      <c r="A1426" s="18" t="n"/>
      <c r="B1426" s="14" t="n"/>
      <c r="C1426" s="14">
        <f>IF(B1426="","",IFERROR(INDEX(Ürünler!$B$5:$B$504,MATCH(B1426,Ürünler!$A$5:$A$504,0)),"kod bulunamadı"))</f>
        <v/>
      </c>
      <c r="D1426" s="14" t="n"/>
      <c r="E1426" s="14" t="n"/>
      <c r="F1426" s="15" t="n"/>
      <c r="G1426" s="14" t="n"/>
      <c r="H1426" s="14" t="n"/>
    </row>
    <row r="1427">
      <c r="A1427" s="18" t="n"/>
      <c r="B1427" s="14" t="n"/>
      <c r="C1427" s="14">
        <f>IF(B1427="","",IFERROR(INDEX(Ürünler!$B$5:$B$504,MATCH(B1427,Ürünler!$A$5:$A$504,0)),"kod bulunamadı"))</f>
        <v/>
      </c>
      <c r="D1427" s="14" t="n"/>
      <c r="E1427" s="14" t="n"/>
      <c r="F1427" s="15" t="n"/>
      <c r="G1427" s="14" t="n"/>
      <c r="H1427" s="14" t="n"/>
    </row>
    <row r="1428">
      <c r="A1428" s="18" t="n"/>
      <c r="B1428" s="14" t="n"/>
      <c r="C1428" s="14">
        <f>IF(B1428="","",IFERROR(INDEX(Ürünler!$B$5:$B$504,MATCH(B1428,Ürünler!$A$5:$A$504,0)),"kod bulunamadı"))</f>
        <v/>
      </c>
      <c r="D1428" s="14" t="n"/>
      <c r="E1428" s="14" t="n"/>
      <c r="F1428" s="15" t="n"/>
      <c r="G1428" s="14" t="n"/>
      <c r="H1428" s="14" t="n"/>
    </row>
    <row r="1429">
      <c r="A1429" s="18" t="n"/>
      <c r="B1429" s="14" t="n"/>
      <c r="C1429" s="14">
        <f>IF(B1429="","",IFERROR(INDEX(Ürünler!$B$5:$B$504,MATCH(B1429,Ürünler!$A$5:$A$504,0)),"kod bulunamadı"))</f>
        <v/>
      </c>
      <c r="D1429" s="14" t="n"/>
      <c r="E1429" s="14" t="n"/>
      <c r="F1429" s="15" t="n"/>
      <c r="G1429" s="14" t="n"/>
      <c r="H1429" s="14" t="n"/>
    </row>
    <row r="1430">
      <c r="A1430" s="18" t="n"/>
      <c r="B1430" s="14" t="n"/>
      <c r="C1430" s="14">
        <f>IF(B1430="","",IFERROR(INDEX(Ürünler!$B$5:$B$504,MATCH(B1430,Ürünler!$A$5:$A$504,0)),"kod bulunamadı"))</f>
        <v/>
      </c>
      <c r="D1430" s="14" t="n"/>
      <c r="E1430" s="14" t="n"/>
      <c r="F1430" s="15" t="n"/>
      <c r="G1430" s="14" t="n"/>
      <c r="H1430" s="14" t="n"/>
    </row>
    <row r="1431">
      <c r="A1431" s="18" t="n"/>
      <c r="B1431" s="14" t="n"/>
      <c r="C1431" s="14">
        <f>IF(B1431="","",IFERROR(INDEX(Ürünler!$B$5:$B$504,MATCH(B1431,Ürünler!$A$5:$A$504,0)),"kod bulunamadı"))</f>
        <v/>
      </c>
      <c r="D1431" s="14" t="n"/>
      <c r="E1431" s="14" t="n"/>
      <c r="F1431" s="15" t="n"/>
      <c r="G1431" s="14" t="n"/>
      <c r="H1431" s="14" t="n"/>
    </row>
    <row r="1432">
      <c r="A1432" s="18" t="n"/>
      <c r="B1432" s="14" t="n"/>
      <c r="C1432" s="14">
        <f>IF(B1432="","",IFERROR(INDEX(Ürünler!$B$5:$B$504,MATCH(B1432,Ürünler!$A$5:$A$504,0)),"kod bulunamadı"))</f>
        <v/>
      </c>
      <c r="D1432" s="14" t="n"/>
      <c r="E1432" s="14" t="n"/>
      <c r="F1432" s="15" t="n"/>
      <c r="G1432" s="14" t="n"/>
      <c r="H1432" s="14" t="n"/>
    </row>
    <row r="1433">
      <c r="A1433" s="18" t="n"/>
      <c r="B1433" s="14" t="n"/>
      <c r="C1433" s="14">
        <f>IF(B1433="","",IFERROR(INDEX(Ürünler!$B$5:$B$504,MATCH(B1433,Ürünler!$A$5:$A$504,0)),"kod bulunamadı"))</f>
        <v/>
      </c>
      <c r="D1433" s="14" t="n"/>
      <c r="E1433" s="14" t="n"/>
      <c r="F1433" s="15" t="n"/>
      <c r="G1433" s="14" t="n"/>
      <c r="H1433" s="14" t="n"/>
    </row>
    <row r="1434">
      <c r="A1434" s="18" t="n"/>
      <c r="B1434" s="14" t="n"/>
      <c r="C1434" s="14">
        <f>IF(B1434="","",IFERROR(INDEX(Ürünler!$B$5:$B$504,MATCH(B1434,Ürünler!$A$5:$A$504,0)),"kod bulunamadı"))</f>
        <v/>
      </c>
      <c r="D1434" s="14" t="n"/>
      <c r="E1434" s="14" t="n"/>
      <c r="F1434" s="15" t="n"/>
      <c r="G1434" s="14" t="n"/>
      <c r="H1434" s="14" t="n"/>
    </row>
    <row r="1435">
      <c r="A1435" s="18" t="n"/>
      <c r="B1435" s="14" t="n"/>
      <c r="C1435" s="14">
        <f>IF(B1435="","",IFERROR(INDEX(Ürünler!$B$5:$B$504,MATCH(B1435,Ürünler!$A$5:$A$504,0)),"kod bulunamadı"))</f>
        <v/>
      </c>
      <c r="D1435" s="14" t="n"/>
      <c r="E1435" s="14" t="n"/>
      <c r="F1435" s="15" t="n"/>
      <c r="G1435" s="14" t="n"/>
      <c r="H1435" s="14" t="n"/>
    </row>
    <row r="1436">
      <c r="A1436" s="18" t="n"/>
      <c r="B1436" s="14" t="n"/>
      <c r="C1436" s="14">
        <f>IF(B1436="","",IFERROR(INDEX(Ürünler!$B$5:$B$504,MATCH(B1436,Ürünler!$A$5:$A$504,0)),"kod bulunamadı"))</f>
        <v/>
      </c>
      <c r="D1436" s="14" t="n"/>
      <c r="E1436" s="14" t="n"/>
      <c r="F1436" s="15" t="n"/>
      <c r="G1436" s="14" t="n"/>
      <c r="H1436" s="14" t="n"/>
    </row>
    <row r="1437">
      <c r="A1437" s="18" t="n"/>
      <c r="B1437" s="14" t="n"/>
      <c r="C1437" s="14">
        <f>IF(B1437="","",IFERROR(INDEX(Ürünler!$B$5:$B$504,MATCH(B1437,Ürünler!$A$5:$A$504,0)),"kod bulunamadı"))</f>
        <v/>
      </c>
      <c r="D1437" s="14" t="n"/>
      <c r="E1437" s="14" t="n"/>
      <c r="F1437" s="15" t="n"/>
      <c r="G1437" s="14" t="n"/>
      <c r="H1437" s="14" t="n"/>
    </row>
    <row r="1438">
      <c r="A1438" s="18" t="n"/>
      <c r="B1438" s="14" t="n"/>
      <c r="C1438" s="14">
        <f>IF(B1438="","",IFERROR(INDEX(Ürünler!$B$5:$B$504,MATCH(B1438,Ürünler!$A$5:$A$504,0)),"kod bulunamadı"))</f>
        <v/>
      </c>
      <c r="D1438" s="14" t="n"/>
      <c r="E1438" s="14" t="n"/>
      <c r="F1438" s="15" t="n"/>
      <c r="G1438" s="14" t="n"/>
      <c r="H1438" s="14" t="n"/>
    </row>
    <row r="1439">
      <c r="A1439" s="18" t="n"/>
      <c r="B1439" s="14" t="n"/>
      <c r="C1439" s="14">
        <f>IF(B1439="","",IFERROR(INDEX(Ürünler!$B$5:$B$504,MATCH(B1439,Ürünler!$A$5:$A$504,0)),"kod bulunamadı"))</f>
        <v/>
      </c>
      <c r="D1439" s="14" t="n"/>
      <c r="E1439" s="14" t="n"/>
      <c r="F1439" s="15" t="n"/>
      <c r="G1439" s="14" t="n"/>
      <c r="H1439" s="14" t="n"/>
    </row>
    <row r="1440">
      <c r="A1440" s="18" t="n"/>
      <c r="B1440" s="14" t="n"/>
      <c r="C1440" s="14">
        <f>IF(B1440="","",IFERROR(INDEX(Ürünler!$B$5:$B$504,MATCH(B1440,Ürünler!$A$5:$A$504,0)),"kod bulunamadı"))</f>
        <v/>
      </c>
      <c r="D1440" s="14" t="n"/>
      <c r="E1440" s="14" t="n"/>
      <c r="F1440" s="15" t="n"/>
      <c r="G1440" s="14" t="n"/>
      <c r="H1440" s="14" t="n"/>
    </row>
    <row r="1441">
      <c r="A1441" s="18" t="n"/>
      <c r="B1441" s="14" t="n"/>
      <c r="C1441" s="14">
        <f>IF(B1441="","",IFERROR(INDEX(Ürünler!$B$5:$B$504,MATCH(B1441,Ürünler!$A$5:$A$504,0)),"kod bulunamadı"))</f>
        <v/>
      </c>
      <c r="D1441" s="14" t="n"/>
      <c r="E1441" s="14" t="n"/>
      <c r="F1441" s="15" t="n"/>
      <c r="G1441" s="14" t="n"/>
      <c r="H1441" s="14" t="n"/>
    </row>
    <row r="1442">
      <c r="A1442" s="18" t="n"/>
      <c r="B1442" s="14" t="n"/>
      <c r="C1442" s="14">
        <f>IF(B1442="","",IFERROR(INDEX(Ürünler!$B$5:$B$504,MATCH(B1442,Ürünler!$A$5:$A$504,0)),"kod bulunamadı"))</f>
        <v/>
      </c>
      <c r="D1442" s="14" t="n"/>
      <c r="E1442" s="14" t="n"/>
      <c r="F1442" s="15" t="n"/>
      <c r="G1442" s="14" t="n"/>
      <c r="H1442" s="14" t="n"/>
    </row>
    <row r="1443">
      <c r="A1443" s="18" t="n"/>
      <c r="B1443" s="14" t="n"/>
      <c r="C1443" s="14">
        <f>IF(B1443="","",IFERROR(INDEX(Ürünler!$B$5:$B$504,MATCH(B1443,Ürünler!$A$5:$A$504,0)),"kod bulunamadı"))</f>
        <v/>
      </c>
      <c r="D1443" s="14" t="n"/>
      <c r="E1443" s="14" t="n"/>
      <c r="F1443" s="15" t="n"/>
      <c r="G1443" s="14" t="n"/>
      <c r="H1443" s="14" t="n"/>
    </row>
    <row r="1444">
      <c r="A1444" s="18" t="n"/>
      <c r="B1444" s="14" t="n"/>
      <c r="C1444" s="14">
        <f>IF(B1444="","",IFERROR(INDEX(Ürünler!$B$5:$B$504,MATCH(B1444,Ürünler!$A$5:$A$504,0)),"kod bulunamadı"))</f>
        <v/>
      </c>
      <c r="D1444" s="14" t="n"/>
      <c r="E1444" s="14" t="n"/>
      <c r="F1444" s="15" t="n"/>
      <c r="G1444" s="14" t="n"/>
      <c r="H1444" s="14" t="n"/>
    </row>
    <row r="1445">
      <c r="A1445" s="18" t="n"/>
      <c r="B1445" s="14" t="n"/>
      <c r="C1445" s="14">
        <f>IF(B1445="","",IFERROR(INDEX(Ürünler!$B$5:$B$504,MATCH(B1445,Ürünler!$A$5:$A$504,0)),"kod bulunamadı"))</f>
        <v/>
      </c>
      <c r="D1445" s="14" t="n"/>
      <c r="E1445" s="14" t="n"/>
      <c r="F1445" s="15" t="n"/>
      <c r="G1445" s="14" t="n"/>
      <c r="H1445" s="14" t="n"/>
    </row>
    <row r="1446">
      <c r="A1446" s="18" t="n"/>
      <c r="B1446" s="14" t="n"/>
      <c r="C1446" s="14">
        <f>IF(B1446="","",IFERROR(INDEX(Ürünler!$B$5:$B$504,MATCH(B1446,Ürünler!$A$5:$A$504,0)),"kod bulunamadı"))</f>
        <v/>
      </c>
      <c r="D1446" s="14" t="n"/>
      <c r="E1446" s="14" t="n"/>
      <c r="F1446" s="15" t="n"/>
      <c r="G1446" s="14" t="n"/>
      <c r="H1446" s="14" t="n"/>
    </row>
    <row r="1447">
      <c r="A1447" s="18" t="n"/>
      <c r="B1447" s="14" t="n"/>
      <c r="C1447" s="14">
        <f>IF(B1447="","",IFERROR(INDEX(Ürünler!$B$5:$B$504,MATCH(B1447,Ürünler!$A$5:$A$504,0)),"kod bulunamadı"))</f>
        <v/>
      </c>
      <c r="D1447" s="14" t="n"/>
      <c r="E1447" s="14" t="n"/>
      <c r="F1447" s="15" t="n"/>
      <c r="G1447" s="14" t="n"/>
      <c r="H1447" s="14" t="n"/>
    </row>
    <row r="1448">
      <c r="A1448" s="18" t="n"/>
      <c r="B1448" s="14" t="n"/>
      <c r="C1448" s="14">
        <f>IF(B1448="","",IFERROR(INDEX(Ürünler!$B$5:$B$504,MATCH(B1448,Ürünler!$A$5:$A$504,0)),"kod bulunamadı"))</f>
        <v/>
      </c>
      <c r="D1448" s="14" t="n"/>
      <c r="E1448" s="14" t="n"/>
      <c r="F1448" s="15" t="n"/>
      <c r="G1448" s="14" t="n"/>
      <c r="H1448" s="14" t="n"/>
    </row>
    <row r="1449">
      <c r="A1449" s="18" t="n"/>
      <c r="B1449" s="14" t="n"/>
      <c r="C1449" s="14">
        <f>IF(B1449="","",IFERROR(INDEX(Ürünler!$B$5:$B$504,MATCH(B1449,Ürünler!$A$5:$A$504,0)),"kod bulunamadı"))</f>
        <v/>
      </c>
      <c r="D1449" s="14" t="n"/>
      <c r="E1449" s="14" t="n"/>
      <c r="F1449" s="15" t="n"/>
      <c r="G1449" s="14" t="n"/>
      <c r="H1449" s="14" t="n"/>
    </row>
    <row r="1450">
      <c r="A1450" s="18" t="n"/>
      <c r="B1450" s="14" t="n"/>
      <c r="C1450" s="14">
        <f>IF(B1450="","",IFERROR(INDEX(Ürünler!$B$5:$B$504,MATCH(B1450,Ürünler!$A$5:$A$504,0)),"kod bulunamadı"))</f>
        <v/>
      </c>
      <c r="D1450" s="14" t="n"/>
      <c r="E1450" s="14" t="n"/>
      <c r="F1450" s="15" t="n"/>
      <c r="G1450" s="14" t="n"/>
      <c r="H1450" s="14" t="n"/>
    </row>
    <row r="1451">
      <c r="A1451" s="18" t="n"/>
      <c r="B1451" s="14" t="n"/>
      <c r="C1451" s="14">
        <f>IF(B1451="","",IFERROR(INDEX(Ürünler!$B$5:$B$504,MATCH(B1451,Ürünler!$A$5:$A$504,0)),"kod bulunamadı"))</f>
        <v/>
      </c>
      <c r="D1451" s="14" t="n"/>
      <c r="E1451" s="14" t="n"/>
      <c r="F1451" s="15" t="n"/>
      <c r="G1451" s="14" t="n"/>
      <c r="H1451" s="14" t="n"/>
    </row>
    <row r="1452">
      <c r="A1452" s="18" t="n"/>
      <c r="B1452" s="14" t="n"/>
      <c r="C1452" s="14">
        <f>IF(B1452="","",IFERROR(INDEX(Ürünler!$B$5:$B$504,MATCH(B1452,Ürünler!$A$5:$A$504,0)),"kod bulunamadı"))</f>
        <v/>
      </c>
      <c r="D1452" s="14" t="n"/>
      <c r="E1452" s="14" t="n"/>
      <c r="F1452" s="15" t="n"/>
      <c r="G1452" s="14" t="n"/>
      <c r="H1452" s="14" t="n"/>
    </row>
    <row r="1453">
      <c r="A1453" s="18" t="n"/>
      <c r="B1453" s="14" t="n"/>
      <c r="C1453" s="14">
        <f>IF(B1453="","",IFERROR(INDEX(Ürünler!$B$5:$B$504,MATCH(B1453,Ürünler!$A$5:$A$504,0)),"kod bulunamadı"))</f>
        <v/>
      </c>
      <c r="D1453" s="14" t="n"/>
      <c r="E1453" s="14" t="n"/>
      <c r="F1453" s="15" t="n"/>
      <c r="G1453" s="14" t="n"/>
      <c r="H1453" s="14" t="n"/>
    </row>
    <row r="1454">
      <c r="A1454" s="18" t="n"/>
      <c r="B1454" s="14" t="n"/>
      <c r="C1454" s="14">
        <f>IF(B1454="","",IFERROR(INDEX(Ürünler!$B$5:$B$504,MATCH(B1454,Ürünler!$A$5:$A$504,0)),"kod bulunamadı"))</f>
        <v/>
      </c>
      <c r="D1454" s="14" t="n"/>
      <c r="E1454" s="14" t="n"/>
      <c r="F1454" s="15" t="n"/>
      <c r="G1454" s="14" t="n"/>
      <c r="H1454" s="14" t="n"/>
    </row>
    <row r="1455">
      <c r="A1455" s="18" t="n"/>
      <c r="B1455" s="14" t="n"/>
      <c r="C1455" s="14">
        <f>IF(B1455="","",IFERROR(INDEX(Ürünler!$B$5:$B$504,MATCH(B1455,Ürünler!$A$5:$A$504,0)),"kod bulunamadı"))</f>
        <v/>
      </c>
      <c r="D1455" s="14" t="n"/>
      <c r="E1455" s="14" t="n"/>
      <c r="F1455" s="15" t="n"/>
      <c r="G1455" s="14" t="n"/>
      <c r="H1455" s="14" t="n"/>
    </row>
    <row r="1456">
      <c r="A1456" s="18" t="n"/>
      <c r="B1456" s="14" t="n"/>
      <c r="C1456" s="14">
        <f>IF(B1456="","",IFERROR(INDEX(Ürünler!$B$5:$B$504,MATCH(B1456,Ürünler!$A$5:$A$504,0)),"kod bulunamadı"))</f>
        <v/>
      </c>
      <c r="D1456" s="14" t="n"/>
      <c r="E1456" s="14" t="n"/>
      <c r="F1456" s="15" t="n"/>
      <c r="G1456" s="14" t="n"/>
      <c r="H1456" s="14" t="n"/>
    </row>
    <row r="1457">
      <c r="A1457" s="18" t="n"/>
      <c r="B1457" s="14" t="n"/>
      <c r="C1457" s="14">
        <f>IF(B1457="","",IFERROR(INDEX(Ürünler!$B$5:$B$504,MATCH(B1457,Ürünler!$A$5:$A$504,0)),"kod bulunamadı"))</f>
        <v/>
      </c>
      <c r="D1457" s="14" t="n"/>
      <c r="E1457" s="14" t="n"/>
      <c r="F1457" s="15" t="n"/>
      <c r="G1457" s="14" t="n"/>
      <c r="H1457" s="14" t="n"/>
    </row>
    <row r="1458">
      <c r="A1458" s="18" t="n"/>
      <c r="B1458" s="14" t="n"/>
      <c r="C1458" s="14">
        <f>IF(B1458="","",IFERROR(INDEX(Ürünler!$B$5:$B$504,MATCH(B1458,Ürünler!$A$5:$A$504,0)),"kod bulunamadı"))</f>
        <v/>
      </c>
      <c r="D1458" s="14" t="n"/>
      <c r="E1458" s="14" t="n"/>
      <c r="F1458" s="15" t="n"/>
      <c r="G1458" s="14" t="n"/>
      <c r="H1458" s="14" t="n"/>
    </row>
    <row r="1459">
      <c r="A1459" s="18" t="n"/>
      <c r="B1459" s="14" t="n"/>
      <c r="C1459" s="14">
        <f>IF(B1459="","",IFERROR(INDEX(Ürünler!$B$5:$B$504,MATCH(B1459,Ürünler!$A$5:$A$504,0)),"kod bulunamadı"))</f>
        <v/>
      </c>
      <c r="D1459" s="14" t="n"/>
      <c r="E1459" s="14" t="n"/>
      <c r="F1459" s="15" t="n"/>
      <c r="G1459" s="14" t="n"/>
      <c r="H1459" s="14" t="n"/>
    </row>
    <row r="1460">
      <c r="A1460" s="18" t="n"/>
      <c r="B1460" s="14" t="n"/>
      <c r="C1460" s="14">
        <f>IF(B1460="","",IFERROR(INDEX(Ürünler!$B$5:$B$504,MATCH(B1460,Ürünler!$A$5:$A$504,0)),"kod bulunamadı"))</f>
        <v/>
      </c>
      <c r="D1460" s="14" t="n"/>
      <c r="E1460" s="14" t="n"/>
      <c r="F1460" s="15" t="n"/>
      <c r="G1460" s="14" t="n"/>
      <c r="H1460" s="14" t="n"/>
    </row>
    <row r="1461">
      <c r="A1461" s="18" t="n"/>
      <c r="B1461" s="14" t="n"/>
      <c r="C1461" s="14">
        <f>IF(B1461="","",IFERROR(INDEX(Ürünler!$B$5:$B$504,MATCH(B1461,Ürünler!$A$5:$A$504,0)),"kod bulunamadı"))</f>
        <v/>
      </c>
      <c r="D1461" s="14" t="n"/>
      <c r="E1461" s="14" t="n"/>
      <c r="F1461" s="15" t="n"/>
      <c r="G1461" s="14" t="n"/>
      <c r="H1461" s="14" t="n"/>
    </row>
    <row r="1462">
      <c r="A1462" s="18" t="n"/>
      <c r="B1462" s="14" t="n"/>
      <c r="C1462" s="14">
        <f>IF(B1462="","",IFERROR(INDEX(Ürünler!$B$5:$B$504,MATCH(B1462,Ürünler!$A$5:$A$504,0)),"kod bulunamadı"))</f>
        <v/>
      </c>
      <c r="D1462" s="14" t="n"/>
      <c r="E1462" s="14" t="n"/>
      <c r="F1462" s="15" t="n"/>
      <c r="G1462" s="14" t="n"/>
      <c r="H1462" s="14" t="n"/>
    </row>
    <row r="1463">
      <c r="A1463" s="18" t="n"/>
      <c r="B1463" s="14" t="n"/>
      <c r="C1463" s="14">
        <f>IF(B1463="","",IFERROR(INDEX(Ürünler!$B$5:$B$504,MATCH(B1463,Ürünler!$A$5:$A$504,0)),"kod bulunamadı"))</f>
        <v/>
      </c>
      <c r="D1463" s="14" t="n"/>
      <c r="E1463" s="14" t="n"/>
      <c r="F1463" s="15" t="n"/>
      <c r="G1463" s="14" t="n"/>
      <c r="H1463" s="14" t="n"/>
    </row>
    <row r="1464">
      <c r="A1464" s="18" t="n"/>
      <c r="B1464" s="14" t="n"/>
      <c r="C1464" s="14">
        <f>IF(B1464="","",IFERROR(INDEX(Ürünler!$B$5:$B$504,MATCH(B1464,Ürünler!$A$5:$A$504,0)),"kod bulunamadı"))</f>
        <v/>
      </c>
      <c r="D1464" s="14" t="n"/>
      <c r="E1464" s="14" t="n"/>
      <c r="F1464" s="15" t="n"/>
      <c r="G1464" s="14" t="n"/>
      <c r="H1464" s="14" t="n"/>
    </row>
    <row r="1465">
      <c r="A1465" s="18" t="n"/>
      <c r="B1465" s="14" t="n"/>
      <c r="C1465" s="14">
        <f>IF(B1465="","",IFERROR(INDEX(Ürünler!$B$5:$B$504,MATCH(B1465,Ürünler!$A$5:$A$504,0)),"kod bulunamadı"))</f>
        <v/>
      </c>
      <c r="D1465" s="14" t="n"/>
      <c r="E1465" s="14" t="n"/>
      <c r="F1465" s="15" t="n"/>
      <c r="G1465" s="14" t="n"/>
      <c r="H1465" s="14" t="n"/>
    </row>
    <row r="1466">
      <c r="A1466" s="18" t="n"/>
      <c r="B1466" s="14" t="n"/>
      <c r="C1466" s="14">
        <f>IF(B1466="","",IFERROR(INDEX(Ürünler!$B$5:$B$504,MATCH(B1466,Ürünler!$A$5:$A$504,0)),"kod bulunamadı"))</f>
        <v/>
      </c>
      <c r="D1466" s="14" t="n"/>
      <c r="E1466" s="14" t="n"/>
      <c r="F1466" s="15" t="n"/>
      <c r="G1466" s="14" t="n"/>
      <c r="H1466" s="14" t="n"/>
    </row>
    <row r="1467">
      <c r="A1467" s="18" t="n"/>
      <c r="B1467" s="14" t="n"/>
      <c r="C1467" s="14">
        <f>IF(B1467="","",IFERROR(INDEX(Ürünler!$B$5:$B$504,MATCH(B1467,Ürünler!$A$5:$A$504,0)),"kod bulunamadı"))</f>
        <v/>
      </c>
      <c r="D1467" s="14" t="n"/>
      <c r="E1467" s="14" t="n"/>
      <c r="F1467" s="15" t="n"/>
      <c r="G1467" s="14" t="n"/>
      <c r="H1467" s="14" t="n"/>
    </row>
    <row r="1468">
      <c r="A1468" s="18" t="n"/>
      <c r="B1468" s="14" t="n"/>
      <c r="C1468" s="14">
        <f>IF(B1468="","",IFERROR(INDEX(Ürünler!$B$5:$B$504,MATCH(B1468,Ürünler!$A$5:$A$504,0)),"kod bulunamadı"))</f>
        <v/>
      </c>
      <c r="D1468" s="14" t="n"/>
      <c r="E1468" s="14" t="n"/>
      <c r="F1468" s="15" t="n"/>
      <c r="G1468" s="14" t="n"/>
      <c r="H1468" s="14" t="n"/>
    </row>
    <row r="1469">
      <c r="A1469" s="18" t="n"/>
      <c r="B1469" s="14" t="n"/>
      <c r="C1469" s="14">
        <f>IF(B1469="","",IFERROR(INDEX(Ürünler!$B$5:$B$504,MATCH(B1469,Ürünler!$A$5:$A$504,0)),"kod bulunamadı"))</f>
        <v/>
      </c>
      <c r="D1469" s="14" t="n"/>
      <c r="E1469" s="14" t="n"/>
      <c r="F1469" s="15" t="n"/>
      <c r="G1469" s="14" t="n"/>
      <c r="H1469" s="14" t="n"/>
    </row>
    <row r="1470">
      <c r="A1470" s="18" t="n"/>
      <c r="B1470" s="14" t="n"/>
      <c r="C1470" s="14">
        <f>IF(B1470="","",IFERROR(INDEX(Ürünler!$B$5:$B$504,MATCH(B1470,Ürünler!$A$5:$A$504,0)),"kod bulunamadı"))</f>
        <v/>
      </c>
      <c r="D1470" s="14" t="n"/>
      <c r="E1470" s="14" t="n"/>
      <c r="F1470" s="15" t="n"/>
      <c r="G1470" s="14" t="n"/>
      <c r="H1470" s="14" t="n"/>
    </row>
    <row r="1471">
      <c r="A1471" s="18" t="n"/>
      <c r="B1471" s="14" t="n"/>
      <c r="C1471" s="14">
        <f>IF(B1471="","",IFERROR(INDEX(Ürünler!$B$5:$B$504,MATCH(B1471,Ürünler!$A$5:$A$504,0)),"kod bulunamadı"))</f>
        <v/>
      </c>
      <c r="D1471" s="14" t="n"/>
      <c r="E1471" s="14" t="n"/>
      <c r="F1471" s="15" t="n"/>
      <c r="G1471" s="14" t="n"/>
      <c r="H1471" s="14" t="n"/>
    </row>
    <row r="1472">
      <c r="A1472" s="18" t="n"/>
      <c r="B1472" s="14" t="n"/>
      <c r="C1472" s="14">
        <f>IF(B1472="","",IFERROR(INDEX(Ürünler!$B$5:$B$504,MATCH(B1472,Ürünler!$A$5:$A$504,0)),"kod bulunamadı"))</f>
        <v/>
      </c>
      <c r="D1472" s="14" t="n"/>
      <c r="E1472" s="14" t="n"/>
      <c r="F1472" s="15" t="n"/>
      <c r="G1472" s="14" t="n"/>
      <c r="H1472" s="14" t="n"/>
    </row>
    <row r="1473">
      <c r="A1473" s="18" t="n"/>
      <c r="B1473" s="14" t="n"/>
      <c r="C1473" s="14">
        <f>IF(B1473="","",IFERROR(INDEX(Ürünler!$B$5:$B$504,MATCH(B1473,Ürünler!$A$5:$A$504,0)),"kod bulunamadı"))</f>
        <v/>
      </c>
      <c r="D1473" s="14" t="n"/>
      <c r="E1473" s="14" t="n"/>
      <c r="F1473" s="15" t="n"/>
      <c r="G1473" s="14" t="n"/>
      <c r="H1473" s="14" t="n"/>
    </row>
    <row r="1474">
      <c r="A1474" s="18" t="n"/>
      <c r="B1474" s="14" t="n"/>
      <c r="C1474" s="14">
        <f>IF(B1474="","",IFERROR(INDEX(Ürünler!$B$5:$B$504,MATCH(B1474,Ürünler!$A$5:$A$504,0)),"kod bulunamadı"))</f>
        <v/>
      </c>
      <c r="D1474" s="14" t="n"/>
      <c r="E1474" s="14" t="n"/>
      <c r="F1474" s="15" t="n"/>
      <c r="G1474" s="14" t="n"/>
      <c r="H1474" s="14" t="n"/>
    </row>
    <row r="1475">
      <c r="A1475" s="18" t="n"/>
      <c r="B1475" s="14" t="n"/>
      <c r="C1475" s="14">
        <f>IF(B1475="","",IFERROR(INDEX(Ürünler!$B$5:$B$504,MATCH(B1475,Ürünler!$A$5:$A$504,0)),"kod bulunamadı"))</f>
        <v/>
      </c>
      <c r="D1475" s="14" t="n"/>
      <c r="E1475" s="14" t="n"/>
      <c r="F1475" s="15" t="n"/>
      <c r="G1475" s="14" t="n"/>
      <c r="H1475" s="14" t="n"/>
    </row>
    <row r="1476">
      <c r="A1476" s="18" t="n"/>
      <c r="B1476" s="14" t="n"/>
      <c r="C1476" s="14">
        <f>IF(B1476="","",IFERROR(INDEX(Ürünler!$B$5:$B$504,MATCH(B1476,Ürünler!$A$5:$A$504,0)),"kod bulunamadı"))</f>
        <v/>
      </c>
      <c r="D1476" s="14" t="n"/>
      <c r="E1476" s="14" t="n"/>
      <c r="F1476" s="15" t="n"/>
      <c r="G1476" s="14" t="n"/>
      <c r="H1476" s="14" t="n"/>
    </row>
    <row r="1477">
      <c r="A1477" s="18" t="n"/>
      <c r="B1477" s="14" t="n"/>
      <c r="C1477" s="14">
        <f>IF(B1477="","",IFERROR(INDEX(Ürünler!$B$5:$B$504,MATCH(B1477,Ürünler!$A$5:$A$504,0)),"kod bulunamadı"))</f>
        <v/>
      </c>
      <c r="D1477" s="14" t="n"/>
      <c r="E1477" s="14" t="n"/>
      <c r="F1477" s="15" t="n"/>
      <c r="G1477" s="14" t="n"/>
      <c r="H1477" s="14" t="n"/>
    </row>
    <row r="1478">
      <c r="A1478" s="18" t="n"/>
      <c r="B1478" s="14" t="n"/>
      <c r="C1478" s="14">
        <f>IF(B1478="","",IFERROR(INDEX(Ürünler!$B$5:$B$504,MATCH(B1478,Ürünler!$A$5:$A$504,0)),"kod bulunamadı"))</f>
        <v/>
      </c>
      <c r="D1478" s="14" t="n"/>
      <c r="E1478" s="14" t="n"/>
      <c r="F1478" s="15" t="n"/>
      <c r="G1478" s="14" t="n"/>
      <c r="H1478" s="14" t="n"/>
    </row>
    <row r="1479">
      <c r="A1479" s="18" t="n"/>
      <c r="B1479" s="14" t="n"/>
      <c r="C1479" s="14">
        <f>IF(B1479="","",IFERROR(INDEX(Ürünler!$B$5:$B$504,MATCH(B1479,Ürünler!$A$5:$A$504,0)),"kod bulunamadı"))</f>
        <v/>
      </c>
      <c r="D1479" s="14" t="n"/>
      <c r="E1479" s="14" t="n"/>
      <c r="F1479" s="15" t="n"/>
      <c r="G1479" s="14" t="n"/>
      <c r="H1479" s="14" t="n"/>
    </row>
    <row r="1480">
      <c r="A1480" s="18" t="n"/>
      <c r="B1480" s="14" t="n"/>
      <c r="C1480" s="14">
        <f>IF(B1480="","",IFERROR(INDEX(Ürünler!$B$5:$B$504,MATCH(B1480,Ürünler!$A$5:$A$504,0)),"kod bulunamadı"))</f>
        <v/>
      </c>
      <c r="D1480" s="14" t="n"/>
      <c r="E1480" s="14" t="n"/>
      <c r="F1480" s="15" t="n"/>
      <c r="G1480" s="14" t="n"/>
      <c r="H1480" s="14" t="n"/>
    </row>
    <row r="1481">
      <c r="A1481" s="18" t="n"/>
      <c r="B1481" s="14" t="n"/>
      <c r="C1481" s="14">
        <f>IF(B1481="","",IFERROR(INDEX(Ürünler!$B$5:$B$504,MATCH(B1481,Ürünler!$A$5:$A$504,0)),"kod bulunamadı"))</f>
        <v/>
      </c>
      <c r="D1481" s="14" t="n"/>
      <c r="E1481" s="14" t="n"/>
      <c r="F1481" s="15" t="n"/>
      <c r="G1481" s="14" t="n"/>
      <c r="H1481" s="14" t="n"/>
    </row>
    <row r="1482">
      <c r="A1482" s="18" t="n"/>
      <c r="B1482" s="14" t="n"/>
      <c r="C1482" s="14">
        <f>IF(B1482="","",IFERROR(INDEX(Ürünler!$B$5:$B$504,MATCH(B1482,Ürünler!$A$5:$A$504,0)),"kod bulunamadı"))</f>
        <v/>
      </c>
      <c r="D1482" s="14" t="n"/>
      <c r="E1482" s="14" t="n"/>
      <c r="F1482" s="15" t="n"/>
      <c r="G1482" s="14" t="n"/>
      <c r="H1482" s="14" t="n"/>
    </row>
    <row r="1483">
      <c r="A1483" s="18" t="n"/>
      <c r="B1483" s="14" t="n"/>
      <c r="C1483" s="14">
        <f>IF(B1483="","",IFERROR(INDEX(Ürünler!$B$5:$B$504,MATCH(B1483,Ürünler!$A$5:$A$504,0)),"kod bulunamadı"))</f>
        <v/>
      </c>
      <c r="D1483" s="14" t="n"/>
      <c r="E1483" s="14" t="n"/>
      <c r="F1483" s="15" t="n"/>
      <c r="G1483" s="14" t="n"/>
      <c r="H1483" s="14" t="n"/>
    </row>
    <row r="1484">
      <c r="A1484" s="18" t="n"/>
      <c r="B1484" s="14" t="n"/>
      <c r="C1484" s="14">
        <f>IF(B1484="","",IFERROR(INDEX(Ürünler!$B$5:$B$504,MATCH(B1484,Ürünler!$A$5:$A$504,0)),"kod bulunamadı"))</f>
        <v/>
      </c>
      <c r="D1484" s="14" t="n"/>
      <c r="E1484" s="14" t="n"/>
      <c r="F1484" s="15" t="n"/>
      <c r="G1484" s="14" t="n"/>
      <c r="H1484" s="14" t="n"/>
    </row>
    <row r="1485">
      <c r="A1485" s="18" t="n"/>
      <c r="B1485" s="14" t="n"/>
      <c r="C1485" s="14">
        <f>IF(B1485="","",IFERROR(INDEX(Ürünler!$B$5:$B$504,MATCH(B1485,Ürünler!$A$5:$A$504,0)),"kod bulunamadı"))</f>
        <v/>
      </c>
      <c r="D1485" s="14" t="n"/>
      <c r="E1485" s="14" t="n"/>
      <c r="F1485" s="15" t="n"/>
      <c r="G1485" s="14" t="n"/>
      <c r="H1485" s="14" t="n"/>
    </row>
    <row r="1486">
      <c r="A1486" s="18" t="n"/>
      <c r="B1486" s="14" t="n"/>
      <c r="C1486" s="14">
        <f>IF(B1486="","",IFERROR(INDEX(Ürünler!$B$5:$B$504,MATCH(B1486,Ürünler!$A$5:$A$504,0)),"kod bulunamadı"))</f>
        <v/>
      </c>
      <c r="D1486" s="14" t="n"/>
      <c r="E1486" s="14" t="n"/>
      <c r="F1486" s="15" t="n"/>
      <c r="G1486" s="14" t="n"/>
      <c r="H1486" s="14" t="n"/>
    </row>
    <row r="1487">
      <c r="A1487" s="18" t="n"/>
      <c r="B1487" s="14" t="n"/>
      <c r="C1487" s="14">
        <f>IF(B1487="","",IFERROR(INDEX(Ürünler!$B$5:$B$504,MATCH(B1487,Ürünler!$A$5:$A$504,0)),"kod bulunamadı"))</f>
        <v/>
      </c>
      <c r="D1487" s="14" t="n"/>
      <c r="E1487" s="14" t="n"/>
      <c r="F1487" s="15" t="n"/>
      <c r="G1487" s="14" t="n"/>
      <c r="H1487" s="14" t="n"/>
    </row>
    <row r="1488">
      <c r="A1488" s="18" t="n"/>
      <c r="B1488" s="14" t="n"/>
      <c r="C1488" s="14">
        <f>IF(B1488="","",IFERROR(INDEX(Ürünler!$B$5:$B$504,MATCH(B1488,Ürünler!$A$5:$A$504,0)),"kod bulunamadı"))</f>
        <v/>
      </c>
      <c r="D1488" s="14" t="n"/>
      <c r="E1488" s="14" t="n"/>
      <c r="F1488" s="15" t="n"/>
      <c r="G1488" s="14" t="n"/>
      <c r="H1488" s="14" t="n"/>
    </row>
    <row r="1489">
      <c r="A1489" s="18" t="n"/>
      <c r="B1489" s="14" t="n"/>
      <c r="C1489" s="14">
        <f>IF(B1489="","",IFERROR(INDEX(Ürünler!$B$5:$B$504,MATCH(B1489,Ürünler!$A$5:$A$504,0)),"kod bulunamadı"))</f>
        <v/>
      </c>
      <c r="D1489" s="14" t="n"/>
      <c r="E1489" s="14" t="n"/>
      <c r="F1489" s="15" t="n"/>
      <c r="G1489" s="14" t="n"/>
      <c r="H1489" s="14" t="n"/>
    </row>
    <row r="1490">
      <c r="A1490" s="18" t="n"/>
      <c r="B1490" s="14" t="n"/>
      <c r="C1490" s="14">
        <f>IF(B1490="","",IFERROR(INDEX(Ürünler!$B$5:$B$504,MATCH(B1490,Ürünler!$A$5:$A$504,0)),"kod bulunamadı"))</f>
        <v/>
      </c>
      <c r="D1490" s="14" t="n"/>
      <c r="E1490" s="14" t="n"/>
      <c r="F1490" s="15" t="n"/>
      <c r="G1490" s="14" t="n"/>
      <c r="H1490" s="14" t="n"/>
    </row>
    <row r="1491">
      <c r="A1491" s="18" t="n"/>
      <c r="B1491" s="14" t="n"/>
      <c r="C1491" s="14">
        <f>IF(B1491="","",IFERROR(INDEX(Ürünler!$B$5:$B$504,MATCH(B1491,Ürünler!$A$5:$A$504,0)),"kod bulunamadı"))</f>
        <v/>
      </c>
      <c r="D1491" s="14" t="n"/>
      <c r="E1491" s="14" t="n"/>
      <c r="F1491" s="15" t="n"/>
      <c r="G1491" s="14" t="n"/>
      <c r="H1491" s="14" t="n"/>
    </row>
    <row r="1492">
      <c r="A1492" s="18" t="n"/>
      <c r="B1492" s="14" t="n"/>
      <c r="C1492" s="14">
        <f>IF(B1492="","",IFERROR(INDEX(Ürünler!$B$5:$B$504,MATCH(B1492,Ürünler!$A$5:$A$504,0)),"kod bulunamadı"))</f>
        <v/>
      </c>
      <c r="D1492" s="14" t="n"/>
      <c r="E1492" s="14" t="n"/>
      <c r="F1492" s="15" t="n"/>
      <c r="G1492" s="14" t="n"/>
      <c r="H1492" s="14" t="n"/>
    </row>
    <row r="1493">
      <c r="A1493" s="18" t="n"/>
      <c r="B1493" s="14" t="n"/>
      <c r="C1493" s="14">
        <f>IF(B1493="","",IFERROR(INDEX(Ürünler!$B$5:$B$504,MATCH(B1493,Ürünler!$A$5:$A$504,0)),"kod bulunamadı"))</f>
        <v/>
      </c>
      <c r="D1493" s="14" t="n"/>
      <c r="E1493" s="14" t="n"/>
      <c r="F1493" s="15" t="n"/>
      <c r="G1493" s="14" t="n"/>
      <c r="H1493" s="14" t="n"/>
    </row>
    <row r="1494">
      <c r="A1494" s="18" t="n"/>
      <c r="B1494" s="14" t="n"/>
      <c r="C1494" s="14">
        <f>IF(B1494="","",IFERROR(INDEX(Ürünler!$B$5:$B$504,MATCH(B1494,Ürünler!$A$5:$A$504,0)),"kod bulunamadı"))</f>
        <v/>
      </c>
      <c r="D1494" s="14" t="n"/>
      <c r="E1494" s="14" t="n"/>
      <c r="F1494" s="15" t="n"/>
      <c r="G1494" s="14" t="n"/>
      <c r="H1494" s="14" t="n"/>
    </row>
    <row r="1495">
      <c r="A1495" s="18" t="n"/>
      <c r="B1495" s="14" t="n"/>
      <c r="C1495" s="14">
        <f>IF(B1495="","",IFERROR(INDEX(Ürünler!$B$5:$B$504,MATCH(B1495,Ürünler!$A$5:$A$504,0)),"kod bulunamadı"))</f>
        <v/>
      </c>
      <c r="D1495" s="14" t="n"/>
      <c r="E1495" s="14" t="n"/>
      <c r="F1495" s="15" t="n"/>
      <c r="G1495" s="14" t="n"/>
      <c r="H1495" s="14" t="n"/>
    </row>
    <row r="1496">
      <c r="A1496" s="18" t="n"/>
      <c r="B1496" s="14" t="n"/>
      <c r="C1496" s="14">
        <f>IF(B1496="","",IFERROR(INDEX(Ürünler!$B$5:$B$504,MATCH(B1496,Ürünler!$A$5:$A$504,0)),"kod bulunamadı"))</f>
        <v/>
      </c>
      <c r="D1496" s="14" t="n"/>
      <c r="E1496" s="14" t="n"/>
      <c r="F1496" s="15" t="n"/>
      <c r="G1496" s="14" t="n"/>
      <c r="H1496" s="14" t="n"/>
    </row>
    <row r="1497">
      <c r="A1497" s="18" t="n"/>
      <c r="B1497" s="14" t="n"/>
      <c r="C1497" s="14">
        <f>IF(B1497="","",IFERROR(INDEX(Ürünler!$B$5:$B$504,MATCH(B1497,Ürünler!$A$5:$A$504,0)),"kod bulunamadı"))</f>
        <v/>
      </c>
      <c r="D1497" s="14" t="n"/>
      <c r="E1497" s="14" t="n"/>
      <c r="F1497" s="15" t="n"/>
      <c r="G1497" s="14" t="n"/>
      <c r="H1497" s="14" t="n"/>
    </row>
    <row r="1498">
      <c r="A1498" s="18" t="n"/>
      <c r="B1498" s="14" t="n"/>
      <c r="C1498" s="14">
        <f>IF(B1498="","",IFERROR(INDEX(Ürünler!$B$5:$B$504,MATCH(B1498,Ürünler!$A$5:$A$504,0)),"kod bulunamadı"))</f>
        <v/>
      </c>
      <c r="D1498" s="14" t="n"/>
      <c r="E1498" s="14" t="n"/>
      <c r="F1498" s="15" t="n"/>
      <c r="G1498" s="14" t="n"/>
      <c r="H1498" s="14" t="n"/>
    </row>
    <row r="1499">
      <c r="A1499" s="18" t="n"/>
      <c r="B1499" s="14" t="n"/>
      <c r="C1499" s="14">
        <f>IF(B1499="","",IFERROR(INDEX(Ürünler!$B$5:$B$504,MATCH(B1499,Ürünler!$A$5:$A$504,0)),"kod bulunamadı"))</f>
        <v/>
      </c>
      <c r="D1499" s="14" t="n"/>
      <c r="E1499" s="14" t="n"/>
      <c r="F1499" s="15" t="n"/>
      <c r="G1499" s="14" t="n"/>
      <c r="H1499" s="14" t="n"/>
    </row>
    <row r="1500">
      <c r="A1500" s="18" t="n"/>
      <c r="B1500" s="14" t="n"/>
      <c r="C1500" s="14">
        <f>IF(B1500="","",IFERROR(INDEX(Ürünler!$B$5:$B$504,MATCH(B1500,Ürünler!$A$5:$A$504,0)),"kod bulunamadı"))</f>
        <v/>
      </c>
      <c r="D1500" s="14" t="n"/>
      <c r="E1500" s="14" t="n"/>
      <c r="F1500" s="15" t="n"/>
      <c r="G1500" s="14" t="n"/>
      <c r="H1500" s="14" t="n"/>
    </row>
    <row r="1501">
      <c r="A1501" s="18" t="n"/>
      <c r="B1501" s="14" t="n"/>
      <c r="C1501" s="14">
        <f>IF(B1501="","",IFERROR(INDEX(Ürünler!$B$5:$B$504,MATCH(B1501,Ürünler!$A$5:$A$504,0)),"kod bulunamadı"))</f>
        <v/>
      </c>
      <c r="D1501" s="14" t="n"/>
      <c r="E1501" s="14" t="n"/>
      <c r="F1501" s="15" t="n"/>
      <c r="G1501" s="14" t="n"/>
      <c r="H1501" s="14" t="n"/>
    </row>
    <row r="1502">
      <c r="A1502" s="18" t="n"/>
      <c r="B1502" s="14" t="n"/>
      <c r="C1502" s="14">
        <f>IF(B1502="","",IFERROR(INDEX(Ürünler!$B$5:$B$504,MATCH(B1502,Ürünler!$A$5:$A$504,0)),"kod bulunamadı"))</f>
        <v/>
      </c>
      <c r="D1502" s="14" t="n"/>
      <c r="E1502" s="14" t="n"/>
      <c r="F1502" s="15" t="n"/>
      <c r="G1502" s="14" t="n"/>
      <c r="H1502" s="14" t="n"/>
    </row>
    <row r="1503">
      <c r="A1503" s="18" t="n"/>
      <c r="B1503" s="14" t="n"/>
      <c r="C1503" s="14">
        <f>IF(B1503="","",IFERROR(INDEX(Ürünler!$B$5:$B$504,MATCH(B1503,Ürünler!$A$5:$A$504,0)),"kod bulunamadı"))</f>
        <v/>
      </c>
      <c r="D1503" s="14" t="n"/>
      <c r="E1503" s="14" t="n"/>
      <c r="F1503" s="15" t="n"/>
      <c r="G1503" s="14" t="n"/>
      <c r="H1503" s="14" t="n"/>
    </row>
    <row r="1504">
      <c r="A1504" s="18" t="n"/>
      <c r="B1504" s="14" t="n"/>
      <c r="C1504" s="14">
        <f>IF(B1504="","",IFERROR(INDEX(Ürünler!$B$5:$B$504,MATCH(B1504,Ürünler!$A$5:$A$504,0)),"kod bulunamadı"))</f>
        <v/>
      </c>
      <c r="D1504" s="14" t="n"/>
      <c r="E1504" s="14" t="n"/>
      <c r="F1504" s="15" t="n"/>
      <c r="G1504" s="14" t="n"/>
      <c r="H1504" s="14" t="n"/>
    </row>
    <row r="1505">
      <c r="A1505" s="18" t="n"/>
      <c r="B1505" s="14" t="n"/>
      <c r="C1505" s="14">
        <f>IF(B1505="","",IFERROR(INDEX(Ürünler!$B$5:$B$504,MATCH(B1505,Ürünler!$A$5:$A$504,0)),"kod bulunamadı"))</f>
        <v/>
      </c>
      <c r="D1505" s="14" t="n"/>
      <c r="E1505" s="14" t="n"/>
      <c r="F1505" s="15" t="n"/>
      <c r="G1505" s="14" t="n"/>
      <c r="H1505" s="14" t="n"/>
    </row>
    <row r="1506">
      <c r="A1506" s="18" t="n"/>
      <c r="B1506" s="14" t="n"/>
      <c r="C1506" s="14">
        <f>IF(B1506="","",IFERROR(INDEX(Ürünler!$B$5:$B$504,MATCH(B1506,Ürünler!$A$5:$A$504,0)),"kod bulunamadı"))</f>
        <v/>
      </c>
      <c r="D1506" s="14" t="n"/>
      <c r="E1506" s="14" t="n"/>
      <c r="F1506" s="15" t="n"/>
      <c r="G1506" s="14" t="n"/>
      <c r="H1506" s="14" t="n"/>
    </row>
    <row r="1507">
      <c r="A1507" s="18" t="n"/>
      <c r="B1507" s="14" t="n"/>
      <c r="C1507" s="14">
        <f>IF(B1507="","",IFERROR(INDEX(Ürünler!$B$5:$B$504,MATCH(B1507,Ürünler!$A$5:$A$504,0)),"kod bulunamadı"))</f>
        <v/>
      </c>
      <c r="D1507" s="14" t="n"/>
      <c r="E1507" s="14" t="n"/>
      <c r="F1507" s="15" t="n"/>
      <c r="G1507" s="14" t="n"/>
      <c r="H1507" s="14" t="n"/>
    </row>
    <row r="1508">
      <c r="A1508" s="18" t="n"/>
      <c r="B1508" s="14" t="n"/>
      <c r="C1508" s="14">
        <f>IF(B1508="","",IFERROR(INDEX(Ürünler!$B$5:$B$504,MATCH(B1508,Ürünler!$A$5:$A$504,0)),"kod bulunamadı"))</f>
        <v/>
      </c>
      <c r="D1508" s="14" t="n"/>
      <c r="E1508" s="14" t="n"/>
      <c r="F1508" s="15" t="n"/>
      <c r="G1508" s="14" t="n"/>
      <c r="H1508" s="14" t="n"/>
    </row>
    <row r="1509">
      <c r="A1509" s="18" t="n"/>
      <c r="B1509" s="14" t="n"/>
      <c r="C1509" s="14">
        <f>IF(B1509="","",IFERROR(INDEX(Ürünler!$B$5:$B$504,MATCH(B1509,Ürünler!$A$5:$A$504,0)),"kod bulunamadı"))</f>
        <v/>
      </c>
      <c r="D1509" s="14" t="n"/>
      <c r="E1509" s="14" t="n"/>
      <c r="F1509" s="15" t="n"/>
      <c r="G1509" s="14" t="n"/>
      <c r="H1509" s="14" t="n"/>
    </row>
    <row r="1510">
      <c r="A1510" s="18" t="n"/>
      <c r="B1510" s="14" t="n"/>
      <c r="C1510" s="14">
        <f>IF(B1510="","",IFERROR(INDEX(Ürünler!$B$5:$B$504,MATCH(B1510,Ürünler!$A$5:$A$504,0)),"kod bulunamadı"))</f>
        <v/>
      </c>
      <c r="D1510" s="14" t="n"/>
      <c r="E1510" s="14" t="n"/>
      <c r="F1510" s="15" t="n"/>
      <c r="G1510" s="14" t="n"/>
      <c r="H1510" s="14" t="n"/>
    </row>
    <row r="1511">
      <c r="A1511" s="18" t="n"/>
      <c r="B1511" s="14" t="n"/>
      <c r="C1511" s="14">
        <f>IF(B1511="","",IFERROR(INDEX(Ürünler!$B$5:$B$504,MATCH(B1511,Ürünler!$A$5:$A$504,0)),"kod bulunamadı"))</f>
        <v/>
      </c>
      <c r="D1511" s="14" t="n"/>
      <c r="E1511" s="14" t="n"/>
      <c r="F1511" s="15" t="n"/>
      <c r="G1511" s="14" t="n"/>
      <c r="H1511" s="14" t="n"/>
    </row>
    <row r="1512">
      <c r="A1512" s="18" t="n"/>
      <c r="B1512" s="14" t="n"/>
      <c r="C1512" s="14">
        <f>IF(B1512="","",IFERROR(INDEX(Ürünler!$B$5:$B$504,MATCH(B1512,Ürünler!$A$5:$A$504,0)),"kod bulunamadı"))</f>
        <v/>
      </c>
      <c r="D1512" s="14" t="n"/>
      <c r="E1512" s="14" t="n"/>
      <c r="F1512" s="15" t="n"/>
      <c r="G1512" s="14" t="n"/>
      <c r="H1512" s="14" t="n"/>
    </row>
    <row r="1513">
      <c r="A1513" s="18" t="n"/>
      <c r="B1513" s="14" t="n"/>
      <c r="C1513" s="14">
        <f>IF(B1513="","",IFERROR(INDEX(Ürünler!$B$5:$B$504,MATCH(B1513,Ürünler!$A$5:$A$504,0)),"kod bulunamadı"))</f>
        <v/>
      </c>
      <c r="D1513" s="14" t="n"/>
      <c r="E1513" s="14" t="n"/>
      <c r="F1513" s="15" t="n"/>
      <c r="G1513" s="14" t="n"/>
      <c r="H1513" s="14" t="n"/>
    </row>
    <row r="1514">
      <c r="A1514" s="18" t="n"/>
      <c r="B1514" s="14" t="n"/>
      <c r="C1514" s="14">
        <f>IF(B1514="","",IFERROR(INDEX(Ürünler!$B$5:$B$504,MATCH(B1514,Ürünler!$A$5:$A$504,0)),"kod bulunamadı"))</f>
        <v/>
      </c>
      <c r="D1514" s="14" t="n"/>
      <c r="E1514" s="14" t="n"/>
      <c r="F1514" s="15" t="n"/>
      <c r="G1514" s="14" t="n"/>
      <c r="H1514" s="14" t="n"/>
    </row>
    <row r="1515">
      <c r="A1515" s="18" t="n"/>
      <c r="B1515" s="14" t="n"/>
      <c r="C1515" s="14">
        <f>IF(B1515="","",IFERROR(INDEX(Ürünler!$B$5:$B$504,MATCH(B1515,Ürünler!$A$5:$A$504,0)),"kod bulunamadı"))</f>
        <v/>
      </c>
      <c r="D1515" s="14" t="n"/>
      <c r="E1515" s="14" t="n"/>
      <c r="F1515" s="15" t="n"/>
      <c r="G1515" s="14" t="n"/>
      <c r="H1515" s="14" t="n"/>
    </row>
    <row r="1516">
      <c r="A1516" s="18" t="n"/>
      <c r="B1516" s="14" t="n"/>
      <c r="C1516" s="14">
        <f>IF(B1516="","",IFERROR(INDEX(Ürünler!$B$5:$B$504,MATCH(B1516,Ürünler!$A$5:$A$504,0)),"kod bulunamadı"))</f>
        <v/>
      </c>
      <c r="D1516" s="14" t="n"/>
      <c r="E1516" s="14" t="n"/>
      <c r="F1516" s="15" t="n"/>
      <c r="G1516" s="14" t="n"/>
      <c r="H1516" s="14" t="n"/>
    </row>
    <row r="1517">
      <c r="A1517" s="18" t="n"/>
      <c r="B1517" s="14" t="n"/>
      <c r="C1517" s="14">
        <f>IF(B1517="","",IFERROR(INDEX(Ürünler!$B$5:$B$504,MATCH(B1517,Ürünler!$A$5:$A$504,0)),"kod bulunamadı"))</f>
        <v/>
      </c>
      <c r="D1517" s="14" t="n"/>
      <c r="E1517" s="14" t="n"/>
      <c r="F1517" s="15" t="n"/>
      <c r="G1517" s="14" t="n"/>
      <c r="H1517" s="14" t="n"/>
    </row>
    <row r="1518">
      <c r="A1518" s="18" t="n"/>
      <c r="B1518" s="14" t="n"/>
      <c r="C1518" s="14">
        <f>IF(B1518="","",IFERROR(INDEX(Ürünler!$B$5:$B$504,MATCH(B1518,Ürünler!$A$5:$A$504,0)),"kod bulunamadı"))</f>
        <v/>
      </c>
      <c r="D1518" s="14" t="n"/>
      <c r="E1518" s="14" t="n"/>
      <c r="F1518" s="15" t="n"/>
      <c r="G1518" s="14" t="n"/>
      <c r="H1518" s="14" t="n"/>
    </row>
    <row r="1519">
      <c r="A1519" s="18" t="n"/>
      <c r="B1519" s="14" t="n"/>
      <c r="C1519" s="14">
        <f>IF(B1519="","",IFERROR(INDEX(Ürünler!$B$5:$B$504,MATCH(B1519,Ürünler!$A$5:$A$504,0)),"kod bulunamadı"))</f>
        <v/>
      </c>
      <c r="D1519" s="14" t="n"/>
      <c r="E1519" s="14" t="n"/>
      <c r="F1519" s="15" t="n"/>
      <c r="G1519" s="14" t="n"/>
      <c r="H1519" s="14" t="n"/>
    </row>
    <row r="1520">
      <c r="A1520" s="18" t="n"/>
      <c r="B1520" s="14" t="n"/>
      <c r="C1520" s="14">
        <f>IF(B1520="","",IFERROR(INDEX(Ürünler!$B$5:$B$504,MATCH(B1520,Ürünler!$A$5:$A$504,0)),"kod bulunamadı"))</f>
        <v/>
      </c>
      <c r="D1520" s="14" t="n"/>
      <c r="E1520" s="14" t="n"/>
      <c r="F1520" s="15" t="n"/>
      <c r="G1520" s="14" t="n"/>
      <c r="H1520" s="14" t="n"/>
    </row>
    <row r="1521">
      <c r="A1521" s="18" t="n"/>
      <c r="B1521" s="14" t="n"/>
      <c r="C1521" s="14">
        <f>IF(B1521="","",IFERROR(INDEX(Ürünler!$B$5:$B$504,MATCH(B1521,Ürünler!$A$5:$A$504,0)),"kod bulunamadı"))</f>
        <v/>
      </c>
      <c r="D1521" s="14" t="n"/>
      <c r="E1521" s="14" t="n"/>
      <c r="F1521" s="15" t="n"/>
      <c r="G1521" s="14" t="n"/>
      <c r="H1521" s="14" t="n"/>
    </row>
    <row r="1522">
      <c r="A1522" s="18" t="n"/>
      <c r="B1522" s="14" t="n"/>
      <c r="C1522" s="14">
        <f>IF(B1522="","",IFERROR(INDEX(Ürünler!$B$5:$B$504,MATCH(B1522,Ürünler!$A$5:$A$504,0)),"kod bulunamadı"))</f>
        <v/>
      </c>
      <c r="D1522" s="14" t="n"/>
      <c r="E1522" s="14" t="n"/>
      <c r="F1522" s="15" t="n"/>
      <c r="G1522" s="14" t="n"/>
      <c r="H1522" s="14" t="n"/>
    </row>
    <row r="1523">
      <c r="A1523" s="18" t="n"/>
      <c r="B1523" s="14" t="n"/>
      <c r="C1523" s="14">
        <f>IF(B1523="","",IFERROR(INDEX(Ürünler!$B$5:$B$504,MATCH(B1523,Ürünler!$A$5:$A$504,0)),"kod bulunamadı"))</f>
        <v/>
      </c>
      <c r="D1523" s="14" t="n"/>
      <c r="E1523" s="14" t="n"/>
      <c r="F1523" s="15" t="n"/>
      <c r="G1523" s="14" t="n"/>
      <c r="H1523" s="14" t="n"/>
    </row>
    <row r="1524">
      <c r="A1524" s="18" t="n"/>
      <c r="B1524" s="14" t="n"/>
      <c r="C1524" s="14">
        <f>IF(B1524="","",IFERROR(INDEX(Ürünler!$B$5:$B$504,MATCH(B1524,Ürünler!$A$5:$A$504,0)),"kod bulunamadı"))</f>
        <v/>
      </c>
      <c r="D1524" s="14" t="n"/>
      <c r="E1524" s="14" t="n"/>
      <c r="F1524" s="15" t="n"/>
      <c r="G1524" s="14" t="n"/>
      <c r="H1524" s="14" t="n"/>
    </row>
    <row r="1525">
      <c r="A1525" s="18" t="n"/>
      <c r="B1525" s="14" t="n"/>
      <c r="C1525" s="14">
        <f>IF(B1525="","",IFERROR(INDEX(Ürünler!$B$5:$B$504,MATCH(B1525,Ürünler!$A$5:$A$504,0)),"kod bulunamadı"))</f>
        <v/>
      </c>
      <c r="D1525" s="14" t="n"/>
      <c r="E1525" s="14" t="n"/>
      <c r="F1525" s="15" t="n"/>
      <c r="G1525" s="14" t="n"/>
      <c r="H1525" s="14" t="n"/>
    </row>
    <row r="1526">
      <c r="A1526" s="18" t="n"/>
      <c r="B1526" s="14" t="n"/>
      <c r="C1526" s="14">
        <f>IF(B1526="","",IFERROR(INDEX(Ürünler!$B$5:$B$504,MATCH(B1526,Ürünler!$A$5:$A$504,0)),"kod bulunamadı"))</f>
        <v/>
      </c>
      <c r="D1526" s="14" t="n"/>
      <c r="E1526" s="14" t="n"/>
      <c r="F1526" s="15" t="n"/>
      <c r="G1526" s="14" t="n"/>
      <c r="H1526" s="14" t="n"/>
    </row>
    <row r="1527">
      <c r="A1527" s="18" t="n"/>
      <c r="B1527" s="14" t="n"/>
      <c r="C1527" s="14">
        <f>IF(B1527="","",IFERROR(INDEX(Ürünler!$B$5:$B$504,MATCH(B1527,Ürünler!$A$5:$A$504,0)),"kod bulunamadı"))</f>
        <v/>
      </c>
      <c r="D1527" s="14" t="n"/>
      <c r="E1527" s="14" t="n"/>
      <c r="F1527" s="15" t="n"/>
      <c r="G1527" s="14" t="n"/>
      <c r="H1527" s="14" t="n"/>
    </row>
    <row r="1528">
      <c r="A1528" s="18" t="n"/>
      <c r="B1528" s="14" t="n"/>
      <c r="C1528" s="14">
        <f>IF(B1528="","",IFERROR(INDEX(Ürünler!$B$5:$B$504,MATCH(B1528,Ürünler!$A$5:$A$504,0)),"kod bulunamadı"))</f>
        <v/>
      </c>
      <c r="D1528" s="14" t="n"/>
      <c r="E1528" s="14" t="n"/>
      <c r="F1528" s="15" t="n"/>
      <c r="G1528" s="14" t="n"/>
      <c r="H1528" s="14" t="n"/>
    </row>
    <row r="1529">
      <c r="A1529" s="18" t="n"/>
      <c r="B1529" s="14" t="n"/>
      <c r="C1529" s="14">
        <f>IF(B1529="","",IFERROR(INDEX(Ürünler!$B$5:$B$504,MATCH(B1529,Ürünler!$A$5:$A$504,0)),"kod bulunamadı"))</f>
        <v/>
      </c>
      <c r="D1529" s="14" t="n"/>
      <c r="E1529" s="14" t="n"/>
      <c r="F1529" s="15" t="n"/>
      <c r="G1529" s="14" t="n"/>
      <c r="H1529" s="14" t="n"/>
    </row>
    <row r="1530">
      <c r="A1530" s="18" t="n"/>
      <c r="B1530" s="14" t="n"/>
      <c r="C1530" s="14">
        <f>IF(B1530="","",IFERROR(INDEX(Ürünler!$B$5:$B$504,MATCH(B1530,Ürünler!$A$5:$A$504,0)),"kod bulunamadı"))</f>
        <v/>
      </c>
      <c r="D1530" s="14" t="n"/>
      <c r="E1530" s="14" t="n"/>
      <c r="F1530" s="15" t="n"/>
      <c r="G1530" s="14" t="n"/>
      <c r="H1530" s="14" t="n"/>
    </row>
    <row r="1531">
      <c r="A1531" s="18" t="n"/>
      <c r="B1531" s="14" t="n"/>
      <c r="C1531" s="14">
        <f>IF(B1531="","",IFERROR(INDEX(Ürünler!$B$5:$B$504,MATCH(B1531,Ürünler!$A$5:$A$504,0)),"kod bulunamadı"))</f>
        <v/>
      </c>
      <c r="D1531" s="14" t="n"/>
      <c r="E1531" s="14" t="n"/>
      <c r="F1531" s="15" t="n"/>
      <c r="G1531" s="14" t="n"/>
      <c r="H1531" s="14" t="n"/>
    </row>
    <row r="1532">
      <c r="A1532" s="18" t="n"/>
      <c r="B1532" s="14" t="n"/>
      <c r="C1532" s="14">
        <f>IF(B1532="","",IFERROR(INDEX(Ürünler!$B$5:$B$504,MATCH(B1532,Ürünler!$A$5:$A$504,0)),"kod bulunamadı"))</f>
        <v/>
      </c>
      <c r="D1532" s="14" t="n"/>
      <c r="E1532" s="14" t="n"/>
      <c r="F1532" s="15" t="n"/>
      <c r="G1532" s="14" t="n"/>
      <c r="H1532" s="14" t="n"/>
    </row>
    <row r="1533">
      <c r="A1533" s="18" t="n"/>
      <c r="B1533" s="14" t="n"/>
      <c r="C1533" s="14">
        <f>IF(B1533="","",IFERROR(INDEX(Ürünler!$B$5:$B$504,MATCH(B1533,Ürünler!$A$5:$A$504,0)),"kod bulunamadı"))</f>
        <v/>
      </c>
      <c r="D1533" s="14" t="n"/>
      <c r="E1533" s="14" t="n"/>
      <c r="F1533" s="15" t="n"/>
      <c r="G1533" s="14" t="n"/>
      <c r="H1533" s="14" t="n"/>
    </row>
    <row r="1534">
      <c r="A1534" s="18" t="n"/>
      <c r="B1534" s="14" t="n"/>
      <c r="C1534" s="14">
        <f>IF(B1534="","",IFERROR(INDEX(Ürünler!$B$5:$B$504,MATCH(B1534,Ürünler!$A$5:$A$504,0)),"kod bulunamadı"))</f>
        <v/>
      </c>
      <c r="D1534" s="14" t="n"/>
      <c r="E1534" s="14" t="n"/>
      <c r="F1534" s="15" t="n"/>
      <c r="G1534" s="14" t="n"/>
      <c r="H1534" s="14" t="n"/>
    </row>
    <row r="1535">
      <c r="A1535" s="18" t="n"/>
      <c r="B1535" s="14" t="n"/>
      <c r="C1535" s="14">
        <f>IF(B1535="","",IFERROR(INDEX(Ürünler!$B$5:$B$504,MATCH(B1535,Ürünler!$A$5:$A$504,0)),"kod bulunamadı"))</f>
        <v/>
      </c>
      <c r="D1535" s="14" t="n"/>
      <c r="E1535" s="14" t="n"/>
      <c r="F1535" s="15" t="n"/>
      <c r="G1535" s="14" t="n"/>
      <c r="H1535" s="14" t="n"/>
    </row>
    <row r="1536">
      <c r="A1536" s="18" t="n"/>
      <c r="B1536" s="14" t="n"/>
      <c r="C1536" s="14">
        <f>IF(B1536="","",IFERROR(INDEX(Ürünler!$B$5:$B$504,MATCH(B1536,Ürünler!$A$5:$A$504,0)),"kod bulunamadı"))</f>
        <v/>
      </c>
      <c r="D1536" s="14" t="n"/>
      <c r="E1536" s="14" t="n"/>
      <c r="F1536" s="15" t="n"/>
      <c r="G1536" s="14" t="n"/>
      <c r="H1536" s="14" t="n"/>
    </row>
    <row r="1537">
      <c r="A1537" s="18" t="n"/>
      <c r="B1537" s="14" t="n"/>
      <c r="C1537" s="14">
        <f>IF(B1537="","",IFERROR(INDEX(Ürünler!$B$5:$B$504,MATCH(B1537,Ürünler!$A$5:$A$504,0)),"kod bulunamadı"))</f>
        <v/>
      </c>
      <c r="D1537" s="14" t="n"/>
      <c r="E1537" s="14" t="n"/>
      <c r="F1537" s="15" t="n"/>
      <c r="G1537" s="14" t="n"/>
      <c r="H1537" s="14" t="n"/>
    </row>
    <row r="1538">
      <c r="A1538" s="18" t="n"/>
      <c r="B1538" s="14" t="n"/>
      <c r="C1538" s="14">
        <f>IF(B1538="","",IFERROR(INDEX(Ürünler!$B$5:$B$504,MATCH(B1538,Ürünler!$A$5:$A$504,0)),"kod bulunamadı"))</f>
        <v/>
      </c>
      <c r="D1538" s="14" t="n"/>
      <c r="E1538" s="14" t="n"/>
      <c r="F1538" s="15" t="n"/>
      <c r="G1538" s="14" t="n"/>
      <c r="H1538" s="14" t="n"/>
    </row>
    <row r="1539">
      <c r="A1539" s="18" t="n"/>
      <c r="B1539" s="14" t="n"/>
      <c r="C1539" s="14">
        <f>IF(B1539="","",IFERROR(INDEX(Ürünler!$B$5:$B$504,MATCH(B1539,Ürünler!$A$5:$A$504,0)),"kod bulunamadı"))</f>
        <v/>
      </c>
      <c r="D1539" s="14" t="n"/>
      <c r="E1539" s="14" t="n"/>
      <c r="F1539" s="15" t="n"/>
      <c r="G1539" s="14" t="n"/>
      <c r="H1539" s="14" t="n"/>
    </row>
    <row r="1540">
      <c r="A1540" s="18" t="n"/>
      <c r="B1540" s="14" t="n"/>
      <c r="C1540" s="14">
        <f>IF(B1540="","",IFERROR(INDEX(Ürünler!$B$5:$B$504,MATCH(B1540,Ürünler!$A$5:$A$504,0)),"kod bulunamadı"))</f>
        <v/>
      </c>
      <c r="D1540" s="14" t="n"/>
      <c r="E1540" s="14" t="n"/>
      <c r="F1540" s="15" t="n"/>
      <c r="G1540" s="14" t="n"/>
      <c r="H1540" s="14" t="n"/>
    </row>
    <row r="1541">
      <c r="A1541" s="18" t="n"/>
      <c r="B1541" s="14" t="n"/>
      <c r="C1541" s="14">
        <f>IF(B1541="","",IFERROR(INDEX(Ürünler!$B$5:$B$504,MATCH(B1541,Ürünler!$A$5:$A$504,0)),"kod bulunamadı"))</f>
        <v/>
      </c>
      <c r="D1541" s="14" t="n"/>
      <c r="E1541" s="14" t="n"/>
      <c r="F1541" s="15" t="n"/>
      <c r="G1541" s="14" t="n"/>
      <c r="H1541" s="14" t="n"/>
    </row>
    <row r="1542">
      <c r="A1542" s="18" t="n"/>
      <c r="B1542" s="14" t="n"/>
      <c r="C1542" s="14">
        <f>IF(B1542="","",IFERROR(INDEX(Ürünler!$B$5:$B$504,MATCH(B1542,Ürünler!$A$5:$A$504,0)),"kod bulunamadı"))</f>
        <v/>
      </c>
      <c r="D1542" s="14" t="n"/>
      <c r="E1542" s="14" t="n"/>
      <c r="F1542" s="15" t="n"/>
      <c r="G1542" s="14" t="n"/>
      <c r="H1542" s="14" t="n"/>
    </row>
    <row r="1543">
      <c r="A1543" s="18" t="n"/>
      <c r="B1543" s="14" t="n"/>
      <c r="C1543" s="14">
        <f>IF(B1543="","",IFERROR(INDEX(Ürünler!$B$5:$B$504,MATCH(B1543,Ürünler!$A$5:$A$504,0)),"kod bulunamadı"))</f>
        <v/>
      </c>
      <c r="D1543" s="14" t="n"/>
      <c r="E1543" s="14" t="n"/>
      <c r="F1543" s="15" t="n"/>
      <c r="G1543" s="14" t="n"/>
      <c r="H1543" s="14" t="n"/>
    </row>
    <row r="1544">
      <c r="A1544" s="18" t="n"/>
      <c r="B1544" s="14" t="n"/>
      <c r="C1544" s="14">
        <f>IF(B1544="","",IFERROR(INDEX(Ürünler!$B$5:$B$504,MATCH(B1544,Ürünler!$A$5:$A$504,0)),"kod bulunamadı"))</f>
        <v/>
      </c>
      <c r="D1544" s="14" t="n"/>
      <c r="E1544" s="14" t="n"/>
      <c r="F1544" s="15" t="n"/>
      <c r="G1544" s="14" t="n"/>
      <c r="H1544" s="14" t="n"/>
    </row>
    <row r="1545">
      <c r="A1545" s="18" t="n"/>
      <c r="B1545" s="14" t="n"/>
      <c r="C1545" s="14">
        <f>IF(B1545="","",IFERROR(INDEX(Ürünler!$B$5:$B$504,MATCH(B1545,Ürünler!$A$5:$A$504,0)),"kod bulunamadı"))</f>
        <v/>
      </c>
      <c r="D1545" s="14" t="n"/>
      <c r="E1545" s="14" t="n"/>
      <c r="F1545" s="15" t="n"/>
      <c r="G1545" s="14" t="n"/>
      <c r="H1545" s="14" t="n"/>
    </row>
    <row r="1546">
      <c r="A1546" s="18" t="n"/>
      <c r="B1546" s="14" t="n"/>
      <c r="C1546" s="14">
        <f>IF(B1546="","",IFERROR(INDEX(Ürünler!$B$5:$B$504,MATCH(B1546,Ürünler!$A$5:$A$504,0)),"kod bulunamadı"))</f>
        <v/>
      </c>
      <c r="D1546" s="14" t="n"/>
      <c r="E1546" s="14" t="n"/>
      <c r="F1546" s="15" t="n"/>
      <c r="G1546" s="14" t="n"/>
      <c r="H1546" s="14" t="n"/>
    </row>
    <row r="1547">
      <c r="A1547" s="18" t="n"/>
      <c r="B1547" s="14" t="n"/>
      <c r="C1547" s="14">
        <f>IF(B1547="","",IFERROR(INDEX(Ürünler!$B$5:$B$504,MATCH(B1547,Ürünler!$A$5:$A$504,0)),"kod bulunamadı"))</f>
        <v/>
      </c>
      <c r="D1547" s="14" t="n"/>
      <c r="E1547" s="14" t="n"/>
      <c r="F1547" s="15" t="n"/>
      <c r="G1547" s="14" t="n"/>
      <c r="H1547" s="14" t="n"/>
    </row>
    <row r="1548">
      <c r="A1548" s="18" t="n"/>
      <c r="B1548" s="14" t="n"/>
      <c r="C1548" s="14">
        <f>IF(B1548="","",IFERROR(INDEX(Ürünler!$B$5:$B$504,MATCH(B1548,Ürünler!$A$5:$A$504,0)),"kod bulunamadı"))</f>
        <v/>
      </c>
      <c r="D1548" s="14" t="n"/>
      <c r="E1548" s="14" t="n"/>
      <c r="F1548" s="15" t="n"/>
      <c r="G1548" s="14" t="n"/>
      <c r="H1548" s="14" t="n"/>
    </row>
    <row r="1549">
      <c r="A1549" s="18" t="n"/>
      <c r="B1549" s="14" t="n"/>
      <c r="C1549" s="14">
        <f>IF(B1549="","",IFERROR(INDEX(Ürünler!$B$5:$B$504,MATCH(B1549,Ürünler!$A$5:$A$504,0)),"kod bulunamadı"))</f>
        <v/>
      </c>
      <c r="D1549" s="14" t="n"/>
      <c r="E1549" s="14" t="n"/>
      <c r="F1549" s="15" t="n"/>
      <c r="G1549" s="14" t="n"/>
      <c r="H1549" s="14" t="n"/>
    </row>
    <row r="1550">
      <c r="A1550" s="18" t="n"/>
      <c r="B1550" s="14" t="n"/>
      <c r="C1550" s="14">
        <f>IF(B1550="","",IFERROR(INDEX(Ürünler!$B$5:$B$504,MATCH(B1550,Ürünler!$A$5:$A$504,0)),"kod bulunamadı"))</f>
        <v/>
      </c>
      <c r="D1550" s="14" t="n"/>
      <c r="E1550" s="14" t="n"/>
      <c r="F1550" s="15" t="n"/>
      <c r="G1550" s="14" t="n"/>
      <c r="H1550" s="14" t="n"/>
    </row>
    <row r="1551">
      <c r="A1551" s="18" t="n"/>
      <c r="B1551" s="14" t="n"/>
      <c r="C1551" s="14">
        <f>IF(B1551="","",IFERROR(INDEX(Ürünler!$B$5:$B$504,MATCH(B1551,Ürünler!$A$5:$A$504,0)),"kod bulunamadı"))</f>
        <v/>
      </c>
      <c r="D1551" s="14" t="n"/>
      <c r="E1551" s="14" t="n"/>
      <c r="F1551" s="15" t="n"/>
      <c r="G1551" s="14" t="n"/>
      <c r="H1551" s="14" t="n"/>
    </row>
    <row r="1552">
      <c r="A1552" s="18" t="n"/>
      <c r="B1552" s="14" t="n"/>
      <c r="C1552" s="14">
        <f>IF(B1552="","",IFERROR(INDEX(Ürünler!$B$5:$B$504,MATCH(B1552,Ürünler!$A$5:$A$504,0)),"kod bulunamadı"))</f>
        <v/>
      </c>
      <c r="D1552" s="14" t="n"/>
      <c r="E1552" s="14" t="n"/>
      <c r="F1552" s="15" t="n"/>
      <c r="G1552" s="14" t="n"/>
      <c r="H1552" s="14" t="n"/>
    </row>
    <row r="1553">
      <c r="A1553" s="18" t="n"/>
      <c r="B1553" s="14" t="n"/>
      <c r="C1553" s="14">
        <f>IF(B1553="","",IFERROR(INDEX(Ürünler!$B$5:$B$504,MATCH(B1553,Ürünler!$A$5:$A$504,0)),"kod bulunamadı"))</f>
        <v/>
      </c>
      <c r="D1553" s="14" t="n"/>
      <c r="E1553" s="14" t="n"/>
      <c r="F1553" s="15" t="n"/>
      <c r="G1553" s="14" t="n"/>
      <c r="H1553" s="14" t="n"/>
    </row>
    <row r="1554">
      <c r="A1554" s="18" t="n"/>
      <c r="B1554" s="14" t="n"/>
      <c r="C1554" s="14">
        <f>IF(B1554="","",IFERROR(INDEX(Ürünler!$B$5:$B$504,MATCH(B1554,Ürünler!$A$5:$A$504,0)),"kod bulunamadı"))</f>
        <v/>
      </c>
      <c r="D1554" s="14" t="n"/>
      <c r="E1554" s="14" t="n"/>
      <c r="F1554" s="15" t="n"/>
      <c r="G1554" s="14" t="n"/>
      <c r="H1554" s="14" t="n"/>
    </row>
    <row r="1555">
      <c r="A1555" s="18" t="n"/>
      <c r="B1555" s="14" t="n"/>
      <c r="C1555" s="14">
        <f>IF(B1555="","",IFERROR(INDEX(Ürünler!$B$5:$B$504,MATCH(B1555,Ürünler!$A$5:$A$504,0)),"kod bulunamadı"))</f>
        <v/>
      </c>
      <c r="D1555" s="14" t="n"/>
      <c r="E1555" s="14" t="n"/>
      <c r="F1555" s="15" t="n"/>
      <c r="G1555" s="14" t="n"/>
      <c r="H1555" s="14" t="n"/>
    </row>
    <row r="1556">
      <c r="A1556" s="18" t="n"/>
      <c r="B1556" s="14" t="n"/>
      <c r="C1556" s="14">
        <f>IF(B1556="","",IFERROR(INDEX(Ürünler!$B$5:$B$504,MATCH(B1556,Ürünler!$A$5:$A$504,0)),"kod bulunamadı"))</f>
        <v/>
      </c>
      <c r="D1556" s="14" t="n"/>
      <c r="E1556" s="14" t="n"/>
      <c r="F1556" s="15" t="n"/>
      <c r="G1556" s="14" t="n"/>
      <c r="H1556" s="14" t="n"/>
    </row>
    <row r="1557">
      <c r="A1557" s="18" t="n"/>
      <c r="B1557" s="14" t="n"/>
      <c r="C1557" s="14">
        <f>IF(B1557="","",IFERROR(INDEX(Ürünler!$B$5:$B$504,MATCH(B1557,Ürünler!$A$5:$A$504,0)),"kod bulunamadı"))</f>
        <v/>
      </c>
      <c r="D1557" s="14" t="n"/>
      <c r="E1557" s="14" t="n"/>
      <c r="F1557" s="15" t="n"/>
      <c r="G1557" s="14" t="n"/>
      <c r="H1557" s="14" t="n"/>
    </row>
    <row r="1558">
      <c r="A1558" s="18" t="n"/>
      <c r="B1558" s="14" t="n"/>
      <c r="C1558" s="14">
        <f>IF(B1558="","",IFERROR(INDEX(Ürünler!$B$5:$B$504,MATCH(B1558,Ürünler!$A$5:$A$504,0)),"kod bulunamadı"))</f>
        <v/>
      </c>
      <c r="D1558" s="14" t="n"/>
      <c r="E1558" s="14" t="n"/>
      <c r="F1558" s="15" t="n"/>
      <c r="G1558" s="14" t="n"/>
      <c r="H1558" s="14" t="n"/>
    </row>
    <row r="1559">
      <c r="A1559" s="18" t="n"/>
      <c r="B1559" s="14" t="n"/>
      <c r="C1559" s="14">
        <f>IF(B1559="","",IFERROR(INDEX(Ürünler!$B$5:$B$504,MATCH(B1559,Ürünler!$A$5:$A$504,0)),"kod bulunamadı"))</f>
        <v/>
      </c>
      <c r="D1559" s="14" t="n"/>
      <c r="E1559" s="14" t="n"/>
      <c r="F1559" s="15" t="n"/>
      <c r="G1559" s="14" t="n"/>
      <c r="H1559" s="14" t="n"/>
    </row>
    <row r="1560">
      <c r="A1560" s="18" t="n"/>
      <c r="B1560" s="14" t="n"/>
      <c r="C1560" s="14">
        <f>IF(B1560="","",IFERROR(INDEX(Ürünler!$B$5:$B$504,MATCH(B1560,Ürünler!$A$5:$A$504,0)),"kod bulunamadı"))</f>
        <v/>
      </c>
      <c r="D1560" s="14" t="n"/>
      <c r="E1560" s="14" t="n"/>
      <c r="F1560" s="15" t="n"/>
      <c r="G1560" s="14" t="n"/>
      <c r="H1560" s="14" t="n"/>
    </row>
    <row r="1561">
      <c r="A1561" s="18" t="n"/>
      <c r="B1561" s="14" t="n"/>
      <c r="C1561" s="14">
        <f>IF(B1561="","",IFERROR(INDEX(Ürünler!$B$5:$B$504,MATCH(B1561,Ürünler!$A$5:$A$504,0)),"kod bulunamadı"))</f>
        <v/>
      </c>
      <c r="D1561" s="14" t="n"/>
      <c r="E1561" s="14" t="n"/>
      <c r="F1561" s="15" t="n"/>
      <c r="G1561" s="14" t="n"/>
      <c r="H1561" s="14" t="n"/>
    </row>
    <row r="1562">
      <c r="A1562" s="18" t="n"/>
      <c r="B1562" s="14" t="n"/>
      <c r="C1562" s="14">
        <f>IF(B1562="","",IFERROR(INDEX(Ürünler!$B$5:$B$504,MATCH(B1562,Ürünler!$A$5:$A$504,0)),"kod bulunamadı"))</f>
        <v/>
      </c>
      <c r="D1562" s="14" t="n"/>
      <c r="E1562" s="14" t="n"/>
      <c r="F1562" s="15" t="n"/>
      <c r="G1562" s="14" t="n"/>
      <c r="H1562" s="14" t="n"/>
    </row>
    <row r="1563">
      <c r="A1563" s="18" t="n"/>
      <c r="B1563" s="14" t="n"/>
      <c r="C1563" s="14">
        <f>IF(B1563="","",IFERROR(INDEX(Ürünler!$B$5:$B$504,MATCH(B1563,Ürünler!$A$5:$A$504,0)),"kod bulunamadı"))</f>
        <v/>
      </c>
      <c r="D1563" s="14" t="n"/>
      <c r="E1563" s="14" t="n"/>
      <c r="F1563" s="15" t="n"/>
      <c r="G1563" s="14" t="n"/>
      <c r="H1563" s="14" t="n"/>
    </row>
    <row r="1564">
      <c r="A1564" s="18" t="n"/>
      <c r="B1564" s="14" t="n"/>
      <c r="C1564" s="14">
        <f>IF(B1564="","",IFERROR(INDEX(Ürünler!$B$5:$B$504,MATCH(B1564,Ürünler!$A$5:$A$504,0)),"kod bulunamadı"))</f>
        <v/>
      </c>
      <c r="D1564" s="14" t="n"/>
      <c r="E1564" s="14" t="n"/>
      <c r="F1564" s="15" t="n"/>
      <c r="G1564" s="14" t="n"/>
      <c r="H1564" s="14" t="n"/>
    </row>
    <row r="1565">
      <c r="A1565" s="18" t="n"/>
      <c r="B1565" s="14" t="n"/>
      <c r="C1565" s="14">
        <f>IF(B1565="","",IFERROR(INDEX(Ürünler!$B$5:$B$504,MATCH(B1565,Ürünler!$A$5:$A$504,0)),"kod bulunamadı"))</f>
        <v/>
      </c>
      <c r="D1565" s="14" t="n"/>
      <c r="E1565" s="14" t="n"/>
      <c r="F1565" s="15" t="n"/>
      <c r="G1565" s="14" t="n"/>
      <c r="H1565" s="14" t="n"/>
    </row>
    <row r="1566">
      <c r="A1566" s="18" t="n"/>
      <c r="B1566" s="14" t="n"/>
      <c r="C1566" s="14">
        <f>IF(B1566="","",IFERROR(INDEX(Ürünler!$B$5:$B$504,MATCH(B1566,Ürünler!$A$5:$A$504,0)),"kod bulunamadı"))</f>
        <v/>
      </c>
      <c r="D1566" s="14" t="n"/>
      <c r="E1566" s="14" t="n"/>
      <c r="F1566" s="15" t="n"/>
      <c r="G1566" s="14" t="n"/>
      <c r="H1566" s="14" t="n"/>
    </row>
    <row r="1567">
      <c r="A1567" s="18" t="n"/>
      <c r="B1567" s="14" t="n"/>
      <c r="C1567" s="14">
        <f>IF(B1567="","",IFERROR(INDEX(Ürünler!$B$5:$B$504,MATCH(B1567,Ürünler!$A$5:$A$504,0)),"kod bulunamadı"))</f>
        <v/>
      </c>
      <c r="D1567" s="14" t="n"/>
      <c r="E1567" s="14" t="n"/>
      <c r="F1567" s="15" t="n"/>
      <c r="G1567" s="14" t="n"/>
      <c r="H1567" s="14" t="n"/>
    </row>
    <row r="1568">
      <c r="A1568" s="18" t="n"/>
      <c r="B1568" s="14" t="n"/>
      <c r="C1568" s="14">
        <f>IF(B1568="","",IFERROR(INDEX(Ürünler!$B$5:$B$504,MATCH(B1568,Ürünler!$A$5:$A$504,0)),"kod bulunamadı"))</f>
        <v/>
      </c>
      <c r="D1568" s="14" t="n"/>
      <c r="E1568" s="14" t="n"/>
      <c r="F1568" s="15" t="n"/>
      <c r="G1568" s="14" t="n"/>
      <c r="H1568" s="14" t="n"/>
    </row>
    <row r="1569">
      <c r="A1569" s="18" t="n"/>
      <c r="B1569" s="14" t="n"/>
      <c r="C1569" s="14">
        <f>IF(B1569="","",IFERROR(INDEX(Ürünler!$B$5:$B$504,MATCH(B1569,Ürünler!$A$5:$A$504,0)),"kod bulunamadı"))</f>
        <v/>
      </c>
      <c r="D1569" s="14" t="n"/>
      <c r="E1569" s="14" t="n"/>
      <c r="F1569" s="15" t="n"/>
      <c r="G1569" s="14" t="n"/>
      <c r="H1569" s="14" t="n"/>
    </row>
    <row r="1570">
      <c r="A1570" s="18" t="n"/>
      <c r="B1570" s="14" t="n"/>
      <c r="C1570" s="14">
        <f>IF(B1570="","",IFERROR(INDEX(Ürünler!$B$5:$B$504,MATCH(B1570,Ürünler!$A$5:$A$504,0)),"kod bulunamadı"))</f>
        <v/>
      </c>
      <c r="D1570" s="14" t="n"/>
      <c r="E1570" s="14" t="n"/>
      <c r="F1570" s="15" t="n"/>
      <c r="G1570" s="14" t="n"/>
      <c r="H1570" s="14" t="n"/>
    </row>
    <row r="1571">
      <c r="A1571" s="18" t="n"/>
      <c r="B1571" s="14" t="n"/>
      <c r="C1571" s="14">
        <f>IF(B1571="","",IFERROR(INDEX(Ürünler!$B$5:$B$504,MATCH(B1571,Ürünler!$A$5:$A$504,0)),"kod bulunamadı"))</f>
        <v/>
      </c>
      <c r="D1571" s="14" t="n"/>
      <c r="E1571" s="14" t="n"/>
      <c r="F1571" s="15" t="n"/>
      <c r="G1571" s="14" t="n"/>
      <c r="H1571" s="14" t="n"/>
    </row>
    <row r="1572">
      <c r="A1572" s="18" t="n"/>
      <c r="B1572" s="14" t="n"/>
      <c r="C1572" s="14">
        <f>IF(B1572="","",IFERROR(INDEX(Ürünler!$B$5:$B$504,MATCH(B1572,Ürünler!$A$5:$A$504,0)),"kod bulunamadı"))</f>
        <v/>
      </c>
      <c r="D1572" s="14" t="n"/>
      <c r="E1572" s="14" t="n"/>
      <c r="F1572" s="15" t="n"/>
      <c r="G1572" s="14" t="n"/>
      <c r="H1572" s="14" t="n"/>
    </row>
    <row r="1573">
      <c r="A1573" s="18" t="n"/>
      <c r="B1573" s="14" t="n"/>
      <c r="C1573" s="14">
        <f>IF(B1573="","",IFERROR(INDEX(Ürünler!$B$5:$B$504,MATCH(B1573,Ürünler!$A$5:$A$504,0)),"kod bulunamadı"))</f>
        <v/>
      </c>
      <c r="D1573" s="14" t="n"/>
      <c r="E1573" s="14" t="n"/>
      <c r="F1573" s="15" t="n"/>
      <c r="G1573" s="14" t="n"/>
      <c r="H1573" s="14" t="n"/>
    </row>
    <row r="1574">
      <c r="A1574" s="18" t="n"/>
      <c r="B1574" s="14" t="n"/>
      <c r="C1574" s="14">
        <f>IF(B1574="","",IFERROR(INDEX(Ürünler!$B$5:$B$504,MATCH(B1574,Ürünler!$A$5:$A$504,0)),"kod bulunamadı"))</f>
        <v/>
      </c>
      <c r="D1574" s="14" t="n"/>
      <c r="E1574" s="14" t="n"/>
      <c r="F1574" s="15" t="n"/>
      <c r="G1574" s="14" t="n"/>
      <c r="H1574" s="14" t="n"/>
    </row>
    <row r="1575">
      <c r="A1575" s="18" t="n"/>
      <c r="B1575" s="14" t="n"/>
      <c r="C1575" s="14">
        <f>IF(B1575="","",IFERROR(INDEX(Ürünler!$B$5:$B$504,MATCH(B1575,Ürünler!$A$5:$A$504,0)),"kod bulunamadı"))</f>
        <v/>
      </c>
      <c r="D1575" s="14" t="n"/>
      <c r="E1575" s="14" t="n"/>
      <c r="F1575" s="15" t="n"/>
      <c r="G1575" s="14" t="n"/>
      <c r="H1575" s="14" t="n"/>
    </row>
    <row r="1576">
      <c r="A1576" s="18" t="n"/>
      <c r="B1576" s="14" t="n"/>
      <c r="C1576" s="14">
        <f>IF(B1576="","",IFERROR(INDEX(Ürünler!$B$5:$B$504,MATCH(B1576,Ürünler!$A$5:$A$504,0)),"kod bulunamadı"))</f>
        <v/>
      </c>
      <c r="D1576" s="14" t="n"/>
      <c r="E1576" s="14" t="n"/>
      <c r="F1576" s="15" t="n"/>
      <c r="G1576" s="14" t="n"/>
      <c r="H1576" s="14" t="n"/>
    </row>
    <row r="1577">
      <c r="A1577" s="18" t="n"/>
      <c r="B1577" s="14" t="n"/>
      <c r="C1577" s="14">
        <f>IF(B1577="","",IFERROR(INDEX(Ürünler!$B$5:$B$504,MATCH(B1577,Ürünler!$A$5:$A$504,0)),"kod bulunamadı"))</f>
        <v/>
      </c>
      <c r="D1577" s="14" t="n"/>
      <c r="E1577" s="14" t="n"/>
      <c r="F1577" s="15" t="n"/>
      <c r="G1577" s="14" t="n"/>
      <c r="H1577" s="14" t="n"/>
    </row>
    <row r="1578">
      <c r="A1578" s="18" t="n"/>
      <c r="B1578" s="14" t="n"/>
      <c r="C1578" s="14">
        <f>IF(B1578="","",IFERROR(INDEX(Ürünler!$B$5:$B$504,MATCH(B1578,Ürünler!$A$5:$A$504,0)),"kod bulunamadı"))</f>
        <v/>
      </c>
      <c r="D1578" s="14" t="n"/>
      <c r="E1578" s="14" t="n"/>
      <c r="F1578" s="15" t="n"/>
      <c r="G1578" s="14" t="n"/>
      <c r="H1578" s="14" t="n"/>
    </row>
    <row r="1579">
      <c r="A1579" s="18" t="n"/>
      <c r="B1579" s="14" t="n"/>
      <c r="C1579" s="14">
        <f>IF(B1579="","",IFERROR(INDEX(Ürünler!$B$5:$B$504,MATCH(B1579,Ürünler!$A$5:$A$504,0)),"kod bulunamadı"))</f>
        <v/>
      </c>
      <c r="D1579" s="14" t="n"/>
      <c r="E1579" s="14" t="n"/>
      <c r="F1579" s="15" t="n"/>
      <c r="G1579" s="14" t="n"/>
      <c r="H1579" s="14" t="n"/>
    </row>
    <row r="1580">
      <c r="A1580" s="18" t="n"/>
      <c r="B1580" s="14" t="n"/>
      <c r="C1580" s="14">
        <f>IF(B1580="","",IFERROR(INDEX(Ürünler!$B$5:$B$504,MATCH(B1580,Ürünler!$A$5:$A$504,0)),"kod bulunamadı"))</f>
        <v/>
      </c>
      <c r="D1580" s="14" t="n"/>
      <c r="E1580" s="14" t="n"/>
      <c r="F1580" s="15" t="n"/>
      <c r="G1580" s="14" t="n"/>
      <c r="H1580" s="14" t="n"/>
    </row>
    <row r="1581">
      <c r="A1581" s="18" t="n"/>
      <c r="B1581" s="14" t="n"/>
      <c r="C1581" s="14">
        <f>IF(B1581="","",IFERROR(INDEX(Ürünler!$B$5:$B$504,MATCH(B1581,Ürünler!$A$5:$A$504,0)),"kod bulunamadı"))</f>
        <v/>
      </c>
      <c r="D1581" s="14" t="n"/>
      <c r="E1581" s="14" t="n"/>
      <c r="F1581" s="15" t="n"/>
      <c r="G1581" s="14" t="n"/>
      <c r="H1581" s="14" t="n"/>
    </row>
    <row r="1582">
      <c r="A1582" s="18" t="n"/>
      <c r="B1582" s="14" t="n"/>
      <c r="C1582" s="14">
        <f>IF(B1582="","",IFERROR(INDEX(Ürünler!$B$5:$B$504,MATCH(B1582,Ürünler!$A$5:$A$504,0)),"kod bulunamadı"))</f>
        <v/>
      </c>
      <c r="D1582" s="14" t="n"/>
      <c r="E1582" s="14" t="n"/>
      <c r="F1582" s="15" t="n"/>
      <c r="G1582" s="14" t="n"/>
      <c r="H1582" s="14" t="n"/>
    </row>
    <row r="1583">
      <c r="A1583" s="18" t="n"/>
      <c r="B1583" s="14" t="n"/>
      <c r="C1583" s="14">
        <f>IF(B1583="","",IFERROR(INDEX(Ürünler!$B$5:$B$504,MATCH(B1583,Ürünler!$A$5:$A$504,0)),"kod bulunamadı"))</f>
        <v/>
      </c>
      <c r="D1583" s="14" t="n"/>
      <c r="E1583" s="14" t="n"/>
      <c r="F1583" s="15" t="n"/>
      <c r="G1583" s="14" t="n"/>
      <c r="H1583" s="14" t="n"/>
    </row>
    <row r="1584">
      <c r="A1584" s="18" t="n"/>
      <c r="B1584" s="14" t="n"/>
      <c r="C1584" s="14">
        <f>IF(B1584="","",IFERROR(INDEX(Ürünler!$B$5:$B$504,MATCH(B1584,Ürünler!$A$5:$A$504,0)),"kod bulunamadı"))</f>
        <v/>
      </c>
      <c r="D1584" s="14" t="n"/>
      <c r="E1584" s="14" t="n"/>
      <c r="F1584" s="15" t="n"/>
      <c r="G1584" s="14" t="n"/>
      <c r="H1584" s="14" t="n"/>
    </row>
    <row r="1585">
      <c r="A1585" s="18" t="n"/>
      <c r="B1585" s="14" t="n"/>
      <c r="C1585" s="14">
        <f>IF(B1585="","",IFERROR(INDEX(Ürünler!$B$5:$B$504,MATCH(B1585,Ürünler!$A$5:$A$504,0)),"kod bulunamadı"))</f>
        <v/>
      </c>
      <c r="D1585" s="14" t="n"/>
      <c r="E1585" s="14" t="n"/>
      <c r="F1585" s="15" t="n"/>
      <c r="G1585" s="14" t="n"/>
      <c r="H1585" s="14" t="n"/>
    </row>
    <row r="1586">
      <c r="A1586" s="18" t="n"/>
      <c r="B1586" s="14" t="n"/>
      <c r="C1586" s="14">
        <f>IF(B1586="","",IFERROR(INDEX(Ürünler!$B$5:$B$504,MATCH(B1586,Ürünler!$A$5:$A$504,0)),"kod bulunamadı"))</f>
        <v/>
      </c>
      <c r="D1586" s="14" t="n"/>
      <c r="E1586" s="14" t="n"/>
      <c r="F1586" s="15" t="n"/>
      <c r="G1586" s="14" t="n"/>
      <c r="H1586" s="14" t="n"/>
    </row>
    <row r="1587">
      <c r="A1587" s="18" t="n"/>
      <c r="B1587" s="14" t="n"/>
      <c r="C1587" s="14">
        <f>IF(B1587="","",IFERROR(INDEX(Ürünler!$B$5:$B$504,MATCH(B1587,Ürünler!$A$5:$A$504,0)),"kod bulunamadı"))</f>
        <v/>
      </c>
      <c r="D1587" s="14" t="n"/>
      <c r="E1587" s="14" t="n"/>
      <c r="F1587" s="15" t="n"/>
      <c r="G1587" s="14" t="n"/>
      <c r="H1587" s="14" t="n"/>
    </row>
    <row r="1588">
      <c r="A1588" s="18" t="n"/>
      <c r="B1588" s="14" t="n"/>
      <c r="C1588" s="14">
        <f>IF(B1588="","",IFERROR(INDEX(Ürünler!$B$5:$B$504,MATCH(B1588,Ürünler!$A$5:$A$504,0)),"kod bulunamadı"))</f>
        <v/>
      </c>
      <c r="D1588" s="14" t="n"/>
      <c r="E1588" s="14" t="n"/>
      <c r="F1588" s="15" t="n"/>
      <c r="G1588" s="14" t="n"/>
      <c r="H1588" s="14" t="n"/>
    </row>
    <row r="1589">
      <c r="A1589" s="18" t="n"/>
      <c r="B1589" s="14" t="n"/>
      <c r="C1589" s="14">
        <f>IF(B1589="","",IFERROR(INDEX(Ürünler!$B$5:$B$504,MATCH(B1589,Ürünler!$A$5:$A$504,0)),"kod bulunamadı"))</f>
        <v/>
      </c>
      <c r="D1589" s="14" t="n"/>
      <c r="E1589" s="14" t="n"/>
      <c r="F1589" s="15" t="n"/>
      <c r="G1589" s="14" t="n"/>
      <c r="H1589" s="14" t="n"/>
    </row>
    <row r="1590">
      <c r="A1590" s="18" t="n"/>
      <c r="B1590" s="14" t="n"/>
      <c r="C1590" s="14">
        <f>IF(B1590="","",IFERROR(INDEX(Ürünler!$B$5:$B$504,MATCH(B1590,Ürünler!$A$5:$A$504,0)),"kod bulunamadı"))</f>
        <v/>
      </c>
      <c r="D1590" s="14" t="n"/>
      <c r="E1590" s="14" t="n"/>
      <c r="F1590" s="15" t="n"/>
      <c r="G1590" s="14" t="n"/>
      <c r="H1590" s="14" t="n"/>
    </row>
    <row r="1591">
      <c r="A1591" s="18" t="n"/>
      <c r="B1591" s="14" t="n"/>
      <c r="C1591" s="14">
        <f>IF(B1591="","",IFERROR(INDEX(Ürünler!$B$5:$B$504,MATCH(B1591,Ürünler!$A$5:$A$504,0)),"kod bulunamadı"))</f>
        <v/>
      </c>
      <c r="D1591" s="14" t="n"/>
      <c r="E1591" s="14" t="n"/>
      <c r="F1591" s="15" t="n"/>
      <c r="G1591" s="14" t="n"/>
      <c r="H1591" s="14" t="n"/>
    </row>
    <row r="1592">
      <c r="A1592" s="18" t="n"/>
      <c r="B1592" s="14" t="n"/>
      <c r="C1592" s="14">
        <f>IF(B1592="","",IFERROR(INDEX(Ürünler!$B$5:$B$504,MATCH(B1592,Ürünler!$A$5:$A$504,0)),"kod bulunamadı"))</f>
        <v/>
      </c>
      <c r="D1592" s="14" t="n"/>
      <c r="E1592" s="14" t="n"/>
      <c r="F1592" s="15" t="n"/>
      <c r="G1592" s="14" t="n"/>
      <c r="H1592" s="14" t="n"/>
    </row>
    <row r="1593">
      <c r="A1593" s="18" t="n"/>
      <c r="B1593" s="14" t="n"/>
      <c r="C1593" s="14">
        <f>IF(B1593="","",IFERROR(INDEX(Ürünler!$B$5:$B$504,MATCH(B1593,Ürünler!$A$5:$A$504,0)),"kod bulunamadı"))</f>
        <v/>
      </c>
      <c r="D1593" s="14" t="n"/>
      <c r="E1593" s="14" t="n"/>
      <c r="F1593" s="15" t="n"/>
      <c r="G1593" s="14" t="n"/>
      <c r="H1593" s="14" t="n"/>
    </row>
    <row r="1594">
      <c r="A1594" s="18" t="n"/>
      <c r="B1594" s="14" t="n"/>
      <c r="C1594" s="14">
        <f>IF(B1594="","",IFERROR(INDEX(Ürünler!$B$5:$B$504,MATCH(B1594,Ürünler!$A$5:$A$504,0)),"kod bulunamadı"))</f>
        <v/>
      </c>
      <c r="D1594" s="14" t="n"/>
      <c r="E1594" s="14" t="n"/>
      <c r="F1594" s="15" t="n"/>
      <c r="G1594" s="14" t="n"/>
      <c r="H1594" s="14" t="n"/>
    </row>
    <row r="1595">
      <c r="A1595" s="18" t="n"/>
      <c r="B1595" s="14" t="n"/>
      <c r="C1595" s="14">
        <f>IF(B1595="","",IFERROR(INDEX(Ürünler!$B$5:$B$504,MATCH(B1595,Ürünler!$A$5:$A$504,0)),"kod bulunamadı"))</f>
        <v/>
      </c>
      <c r="D1595" s="14" t="n"/>
      <c r="E1595" s="14" t="n"/>
      <c r="F1595" s="15" t="n"/>
      <c r="G1595" s="14" t="n"/>
      <c r="H1595" s="14" t="n"/>
    </row>
    <row r="1596">
      <c r="A1596" s="18" t="n"/>
      <c r="B1596" s="14" t="n"/>
      <c r="C1596" s="14">
        <f>IF(B1596="","",IFERROR(INDEX(Ürünler!$B$5:$B$504,MATCH(B1596,Ürünler!$A$5:$A$504,0)),"kod bulunamadı"))</f>
        <v/>
      </c>
      <c r="D1596" s="14" t="n"/>
      <c r="E1596" s="14" t="n"/>
      <c r="F1596" s="15" t="n"/>
      <c r="G1596" s="14" t="n"/>
      <c r="H1596" s="14" t="n"/>
    </row>
    <row r="1597">
      <c r="A1597" s="18" t="n"/>
      <c r="B1597" s="14" t="n"/>
      <c r="C1597" s="14">
        <f>IF(B1597="","",IFERROR(INDEX(Ürünler!$B$5:$B$504,MATCH(B1597,Ürünler!$A$5:$A$504,0)),"kod bulunamadı"))</f>
        <v/>
      </c>
      <c r="D1597" s="14" t="n"/>
      <c r="E1597" s="14" t="n"/>
      <c r="F1597" s="15" t="n"/>
      <c r="G1597" s="14" t="n"/>
      <c r="H1597" s="14" t="n"/>
    </row>
    <row r="1598">
      <c r="A1598" s="18" t="n"/>
      <c r="B1598" s="14" t="n"/>
      <c r="C1598" s="14">
        <f>IF(B1598="","",IFERROR(INDEX(Ürünler!$B$5:$B$504,MATCH(B1598,Ürünler!$A$5:$A$504,0)),"kod bulunamadı"))</f>
        <v/>
      </c>
      <c r="D1598" s="14" t="n"/>
      <c r="E1598" s="14" t="n"/>
      <c r="F1598" s="15" t="n"/>
      <c r="G1598" s="14" t="n"/>
      <c r="H1598" s="14" t="n"/>
    </row>
    <row r="1599">
      <c r="A1599" s="18" t="n"/>
      <c r="B1599" s="14" t="n"/>
      <c r="C1599" s="14">
        <f>IF(B1599="","",IFERROR(INDEX(Ürünler!$B$5:$B$504,MATCH(B1599,Ürünler!$A$5:$A$504,0)),"kod bulunamadı"))</f>
        <v/>
      </c>
      <c r="D1599" s="14" t="n"/>
      <c r="E1599" s="14" t="n"/>
      <c r="F1599" s="15" t="n"/>
      <c r="G1599" s="14" t="n"/>
      <c r="H1599" s="14" t="n"/>
    </row>
    <row r="1600">
      <c r="A1600" s="18" t="n"/>
      <c r="B1600" s="14" t="n"/>
      <c r="C1600" s="14">
        <f>IF(B1600="","",IFERROR(INDEX(Ürünler!$B$5:$B$504,MATCH(B1600,Ürünler!$A$5:$A$504,0)),"kod bulunamadı"))</f>
        <v/>
      </c>
      <c r="D1600" s="14" t="n"/>
      <c r="E1600" s="14" t="n"/>
      <c r="F1600" s="15" t="n"/>
      <c r="G1600" s="14" t="n"/>
      <c r="H1600" s="14" t="n"/>
    </row>
    <row r="1601">
      <c r="A1601" s="18" t="n"/>
      <c r="B1601" s="14" t="n"/>
      <c r="C1601" s="14">
        <f>IF(B1601="","",IFERROR(INDEX(Ürünler!$B$5:$B$504,MATCH(B1601,Ürünler!$A$5:$A$504,0)),"kod bulunamadı"))</f>
        <v/>
      </c>
      <c r="D1601" s="14" t="n"/>
      <c r="E1601" s="14" t="n"/>
      <c r="F1601" s="15" t="n"/>
      <c r="G1601" s="14" t="n"/>
      <c r="H1601" s="14" t="n"/>
    </row>
    <row r="1602">
      <c r="A1602" s="18" t="n"/>
      <c r="B1602" s="14" t="n"/>
      <c r="C1602" s="14">
        <f>IF(B1602="","",IFERROR(INDEX(Ürünler!$B$5:$B$504,MATCH(B1602,Ürünler!$A$5:$A$504,0)),"kod bulunamadı"))</f>
        <v/>
      </c>
      <c r="D1602" s="14" t="n"/>
      <c r="E1602" s="14" t="n"/>
      <c r="F1602" s="15" t="n"/>
      <c r="G1602" s="14" t="n"/>
      <c r="H1602" s="14" t="n"/>
    </row>
    <row r="1603">
      <c r="A1603" s="18" t="n"/>
      <c r="B1603" s="14" t="n"/>
      <c r="C1603" s="14">
        <f>IF(B1603="","",IFERROR(INDEX(Ürünler!$B$5:$B$504,MATCH(B1603,Ürünler!$A$5:$A$504,0)),"kod bulunamadı"))</f>
        <v/>
      </c>
      <c r="D1603" s="14" t="n"/>
      <c r="E1603" s="14" t="n"/>
      <c r="F1603" s="15" t="n"/>
      <c r="G1603" s="14" t="n"/>
      <c r="H1603" s="14" t="n"/>
    </row>
    <row r="1604">
      <c r="A1604" s="18" t="n"/>
      <c r="B1604" s="14" t="n"/>
      <c r="C1604" s="14">
        <f>IF(B1604="","",IFERROR(INDEX(Ürünler!$B$5:$B$504,MATCH(B1604,Ürünler!$A$5:$A$504,0)),"kod bulunamadı"))</f>
        <v/>
      </c>
      <c r="D1604" s="14" t="n"/>
      <c r="E1604" s="14" t="n"/>
      <c r="F1604" s="15" t="n"/>
      <c r="G1604" s="14" t="n"/>
      <c r="H1604" s="14" t="n"/>
    </row>
    <row r="1605">
      <c r="A1605" s="18" t="n"/>
      <c r="B1605" s="14" t="n"/>
      <c r="C1605" s="14">
        <f>IF(B1605="","",IFERROR(INDEX(Ürünler!$B$5:$B$504,MATCH(B1605,Ürünler!$A$5:$A$504,0)),"kod bulunamadı"))</f>
        <v/>
      </c>
      <c r="D1605" s="14" t="n"/>
      <c r="E1605" s="14" t="n"/>
      <c r="F1605" s="15" t="n"/>
      <c r="G1605" s="14" t="n"/>
      <c r="H1605" s="14" t="n"/>
    </row>
    <row r="1606">
      <c r="A1606" s="18" t="n"/>
      <c r="B1606" s="14" t="n"/>
      <c r="C1606" s="14">
        <f>IF(B1606="","",IFERROR(INDEX(Ürünler!$B$5:$B$504,MATCH(B1606,Ürünler!$A$5:$A$504,0)),"kod bulunamadı"))</f>
        <v/>
      </c>
      <c r="D1606" s="14" t="n"/>
      <c r="E1606" s="14" t="n"/>
      <c r="F1606" s="15" t="n"/>
      <c r="G1606" s="14" t="n"/>
      <c r="H1606" s="14" t="n"/>
    </row>
    <row r="1607">
      <c r="A1607" s="18" t="n"/>
      <c r="B1607" s="14" t="n"/>
      <c r="C1607" s="14">
        <f>IF(B1607="","",IFERROR(INDEX(Ürünler!$B$5:$B$504,MATCH(B1607,Ürünler!$A$5:$A$504,0)),"kod bulunamadı"))</f>
        <v/>
      </c>
      <c r="D1607" s="14" t="n"/>
      <c r="E1607" s="14" t="n"/>
      <c r="F1607" s="15" t="n"/>
      <c r="G1607" s="14" t="n"/>
      <c r="H1607" s="14" t="n"/>
    </row>
    <row r="1608">
      <c r="A1608" s="18" t="n"/>
      <c r="B1608" s="14" t="n"/>
      <c r="C1608" s="14">
        <f>IF(B1608="","",IFERROR(INDEX(Ürünler!$B$5:$B$504,MATCH(B1608,Ürünler!$A$5:$A$504,0)),"kod bulunamadı"))</f>
        <v/>
      </c>
      <c r="D1608" s="14" t="n"/>
      <c r="E1608" s="14" t="n"/>
      <c r="F1608" s="15" t="n"/>
      <c r="G1608" s="14" t="n"/>
      <c r="H1608" s="14" t="n"/>
    </row>
    <row r="1609">
      <c r="A1609" s="18" t="n"/>
      <c r="B1609" s="14" t="n"/>
      <c r="C1609" s="14">
        <f>IF(B1609="","",IFERROR(INDEX(Ürünler!$B$5:$B$504,MATCH(B1609,Ürünler!$A$5:$A$504,0)),"kod bulunamadı"))</f>
        <v/>
      </c>
      <c r="D1609" s="14" t="n"/>
      <c r="E1609" s="14" t="n"/>
      <c r="F1609" s="15" t="n"/>
      <c r="G1609" s="14" t="n"/>
      <c r="H1609" s="14" t="n"/>
    </row>
    <row r="1610">
      <c r="A1610" s="18" t="n"/>
      <c r="B1610" s="14" t="n"/>
      <c r="C1610" s="14">
        <f>IF(B1610="","",IFERROR(INDEX(Ürünler!$B$5:$B$504,MATCH(B1610,Ürünler!$A$5:$A$504,0)),"kod bulunamadı"))</f>
        <v/>
      </c>
      <c r="D1610" s="14" t="n"/>
      <c r="E1610" s="14" t="n"/>
      <c r="F1610" s="15" t="n"/>
      <c r="G1610" s="14" t="n"/>
      <c r="H1610" s="14" t="n"/>
    </row>
    <row r="1611">
      <c r="A1611" s="18" t="n"/>
      <c r="B1611" s="14" t="n"/>
      <c r="C1611" s="14">
        <f>IF(B1611="","",IFERROR(INDEX(Ürünler!$B$5:$B$504,MATCH(B1611,Ürünler!$A$5:$A$504,0)),"kod bulunamadı"))</f>
        <v/>
      </c>
      <c r="D1611" s="14" t="n"/>
      <c r="E1611" s="14" t="n"/>
      <c r="F1611" s="15" t="n"/>
      <c r="G1611" s="14" t="n"/>
      <c r="H1611" s="14" t="n"/>
    </row>
    <row r="1612">
      <c r="A1612" s="18" t="n"/>
      <c r="B1612" s="14" t="n"/>
      <c r="C1612" s="14">
        <f>IF(B1612="","",IFERROR(INDEX(Ürünler!$B$5:$B$504,MATCH(B1612,Ürünler!$A$5:$A$504,0)),"kod bulunamadı"))</f>
        <v/>
      </c>
      <c r="D1612" s="14" t="n"/>
      <c r="E1612" s="14" t="n"/>
      <c r="F1612" s="15" t="n"/>
      <c r="G1612" s="14" t="n"/>
      <c r="H1612" s="14" t="n"/>
    </row>
    <row r="1613">
      <c r="A1613" s="18" t="n"/>
      <c r="B1613" s="14" t="n"/>
      <c r="C1613" s="14">
        <f>IF(B1613="","",IFERROR(INDEX(Ürünler!$B$5:$B$504,MATCH(B1613,Ürünler!$A$5:$A$504,0)),"kod bulunamadı"))</f>
        <v/>
      </c>
      <c r="D1613" s="14" t="n"/>
      <c r="E1613" s="14" t="n"/>
      <c r="F1613" s="15" t="n"/>
      <c r="G1613" s="14" t="n"/>
      <c r="H1613" s="14" t="n"/>
    </row>
    <row r="1614">
      <c r="A1614" s="18" t="n"/>
      <c r="B1614" s="14" t="n"/>
      <c r="C1614" s="14">
        <f>IF(B1614="","",IFERROR(INDEX(Ürünler!$B$5:$B$504,MATCH(B1614,Ürünler!$A$5:$A$504,0)),"kod bulunamadı"))</f>
        <v/>
      </c>
      <c r="D1614" s="14" t="n"/>
      <c r="E1614" s="14" t="n"/>
      <c r="F1614" s="15" t="n"/>
      <c r="G1614" s="14" t="n"/>
      <c r="H1614" s="14" t="n"/>
    </row>
    <row r="1615">
      <c r="A1615" s="18" t="n"/>
      <c r="B1615" s="14" t="n"/>
      <c r="C1615" s="14">
        <f>IF(B1615="","",IFERROR(INDEX(Ürünler!$B$5:$B$504,MATCH(B1615,Ürünler!$A$5:$A$504,0)),"kod bulunamadı"))</f>
        <v/>
      </c>
      <c r="D1615" s="14" t="n"/>
      <c r="E1615" s="14" t="n"/>
      <c r="F1615" s="15" t="n"/>
      <c r="G1615" s="14" t="n"/>
      <c r="H1615" s="14" t="n"/>
    </row>
    <row r="1616">
      <c r="A1616" s="18" t="n"/>
      <c r="B1616" s="14" t="n"/>
      <c r="C1616" s="14">
        <f>IF(B1616="","",IFERROR(INDEX(Ürünler!$B$5:$B$504,MATCH(B1616,Ürünler!$A$5:$A$504,0)),"kod bulunamadı"))</f>
        <v/>
      </c>
      <c r="D1616" s="14" t="n"/>
      <c r="E1616" s="14" t="n"/>
      <c r="F1616" s="15" t="n"/>
      <c r="G1616" s="14" t="n"/>
      <c r="H1616" s="14" t="n"/>
    </row>
    <row r="1617">
      <c r="A1617" s="18" t="n"/>
      <c r="B1617" s="14" t="n"/>
      <c r="C1617" s="14">
        <f>IF(B1617="","",IFERROR(INDEX(Ürünler!$B$5:$B$504,MATCH(B1617,Ürünler!$A$5:$A$504,0)),"kod bulunamadı"))</f>
        <v/>
      </c>
      <c r="D1617" s="14" t="n"/>
      <c r="E1617" s="14" t="n"/>
      <c r="F1617" s="15" t="n"/>
      <c r="G1617" s="14" t="n"/>
      <c r="H1617" s="14" t="n"/>
    </row>
    <row r="1618">
      <c r="A1618" s="18" t="n"/>
      <c r="B1618" s="14" t="n"/>
      <c r="C1618" s="14">
        <f>IF(B1618="","",IFERROR(INDEX(Ürünler!$B$5:$B$504,MATCH(B1618,Ürünler!$A$5:$A$504,0)),"kod bulunamadı"))</f>
        <v/>
      </c>
      <c r="D1618" s="14" t="n"/>
      <c r="E1618" s="14" t="n"/>
      <c r="F1618" s="15" t="n"/>
      <c r="G1618" s="14" t="n"/>
      <c r="H1618" s="14" t="n"/>
    </row>
    <row r="1619">
      <c r="A1619" s="18" t="n"/>
      <c r="B1619" s="14" t="n"/>
      <c r="C1619" s="14">
        <f>IF(B1619="","",IFERROR(INDEX(Ürünler!$B$5:$B$504,MATCH(B1619,Ürünler!$A$5:$A$504,0)),"kod bulunamadı"))</f>
        <v/>
      </c>
      <c r="D1619" s="14" t="n"/>
      <c r="E1619" s="14" t="n"/>
      <c r="F1619" s="15" t="n"/>
      <c r="G1619" s="14" t="n"/>
      <c r="H1619" s="14" t="n"/>
    </row>
    <row r="1620">
      <c r="A1620" s="18" t="n"/>
      <c r="B1620" s="14" t="n"/>
      <c r="C1620" s="14">
        <f>IF(B1620="","",IFERROR(INDEX(Ürünler!$B$5:$B$504,MATCH(B1620,Ürünler!$A$5:$A$504,0)),"kod bulunamadı"))</f>
        <v/>
      </c>
      <c r="D1620" s="14" t="n"/>
      <c r="E1620" s="14" t="n"/>
      <c r="F1620" s="15" t="n"/>
      <c r="G1620" s="14" t="n"/>
      <c r="H1620" s="14" t="n"/>
    </row>
    <row r="1621">
      <c r="A1621" s="18" t="n"/>
      <c r="B1621" s="14" t="n"/>
      <c r="C1621" s="14">
        <f>IF(B1621="","",IFERROR(INDEX(Ürünler!$B$5:$B$504,MATCH(B1621,Ürünler!$A$5:$A$504,0)),"kod bulunamadı"))</f>
        <v/>
      </c>
      <c r="D1621" s="14" t="n"/>
      <c r="E1621" s="14" t="n"/>
      <c r="F1621" s="15" t="n"/>
      <c r="G1621" s="14" t="n"/>
      <c r="H1621" s="14" t="n"/>
    </row>
    <row r="1622">
      <c r="A1622" s="18" t="n"/>
      <c r="B1622" s="14" t="n"/>
      <c r="C1622" s="14">
        <f>IF(B1622="","",IFERROR(INDEX(Ürünler!$B$5:$B$504,MATCH(B1622,Ürünler!$A$5:$A$504,0)),"kod bulunamadı"))</f>
        <v/>
      </c>
      <c r="D1622" s="14" t="n"/>
      <c r="E1622" s="14" t="n"/>
      <c r="F1622" s="15" t="n"/>
      <c r="G1622" s="14" t="n"/>
      <c r="H1622" s="14" t="n"/>
    </row>
    <row r="1623">
      <c r="A1623" s="18" t="n"/>
      <c r="B1623" s="14" t="n"/>
      <c r="C1623" s="14">
        <f>IF(B1623="","",IFERROR(INDEX(Ürünler!$B$5:$B$504,MATCH(B1623,Ürünler!$A$5:$A$504,0)),"kod bulunamadı"))</f>
        <v/>
      </c>
      <c r="D1623" s="14" t="n"/>
      <c r="E1623" s="14" t="n"/>
      <c r="F1623" s="15" t="n"/>
      <c r="G1623" s="14" t="n"/>
      <c r="H1623" s="14" t="n"/>
    </row>
    <row r="1624">
      <c r="A1624" s="18" t="n"/>
      <c r="B1624" s="14" t="n"/>
      <c r="C1624" s="14">
        <f>IF(B1624="","",IFERROR(INDEX(Ürünler!$B$5:$B$504,MATCH(B1624,Ürünler!$A$5:$A$504,0)),"kod bulunamadı"))</f>
        <v/>
      </c>
      <c r="D1624" s="14" t="n"/>
      <c r="E1624" s="14" t="n"/>
      <c r="F1624" s="15" t="n"/>
      <c r="G1624" s="14" t="n"/>
      <c r="H1624" s="14" t="n"/>
    </row>
    <row r="1625">
      <c r="A1625" s="18" t="n"/>
      <c r="B1625" s="14" t="n"/>
      <c r="C1625" s="14">
        <f>IF(B1625="","",IFERROR(INDEX(Ürünler!$B$5:$B$504,MATCH(B1625,Ürünler!$A$5:$A$504,0)),"kod bulunamadı"))</f>
        <v/>
      </c>
      <c r="D1625" s="14" t="n"/>
      <c r="E1625" s="14" t="n"/>
      <c r="F1625" s="15" t="n"/>
      <c r="G1625" s="14" t="n"/>
      <c r="H1625" s="14" t="n"/>
    </row>
    <row r="1626">
      <c r="A1626" s="18" t="n"/>
      <c r="B1626" s="14" t="n"/>
      <c r="C1626" s="14">
        <f>IF(B1626="","",IFERROR(INDEX(Ürünler!$B$5:$B$504,MATCH(B1626,Ürünler!$A$5:$A$504,0)),"kod bulunamadı"))</f>
        <v/>
      </c>
      <c r="D1626" s="14" t="n"/>
      <c r="E1626" s="14" t="n"/>
      <c r="F1626" s="15" t="n"/>
      <c r="G1626" s="14" t="n"/>
      <c r="H1626" s="14" t="n"/>
    </row>
    <row r="1627">
      <c r="A1627" s="18" t="n"/>
      <c r="B1627" s="14" t="n"/>
      <c r="C1627" s="14">
        <f>IF(B1627="","",IFERROR(INDEX(Ürünler!$B$5:$B$504,MATCH(B1627,Ürünler!$A$5:$A$504,0)),"kod bulunamadı"))</f>
        <v/>
      </c>
      <c r="D1627" s="14" t="n"/>
      <c r="E1627" s="14" t="n"/>
      <c r="F1627" s="15" t="n"/>
      <c r="G1627" s="14" t="n"/>
      <c r="H1627" s="14" t="n"/>
    </row>
    <row r="1628">
      <c r="A1628" s="18" t="n"/>
      <c r="B1628" s="14" t="n"/>
      <c r="C1628" s="14">
        <f>IF(B1628="","",IFERROR(INDEX(Ürünler!$B$5:$B$504,MATCH(B1628,Ürünler!$A$5:$A$504,0)),"kod bulunamadı"))</f>
        <v/>
      </c>
      <c r="D1628" s="14" t="n"/>
      <c r="E1628" s="14" t="n"/>
      <c r="F1628" s="15" t="n"/>
      <c r="G1628" s="14" t="n"/>
      <c r="H1628" s="14" t="n"/>
    </row>
    <row r="1629">
      <c r="A1629" s="18" t="n"/>
      <c r="B1629" s="14" t="n"/>
      <c r="C1629" s="14">
        <f>IF(B1629="","",IFERROR(INDEX(Ürünler!$B$5:$B$504,MATCH(B1629,Ürünler!$A$5:$A$504,0)),"kod bulunamadı"))</f>
        <v/>
      </c>
      <c r="D1629" s="14" t="n"/>
      <c r="E1629" s="14" t="n"/>
      <c r="F1629" s="15" t="n"/>
      <c r="G1629" s="14" t="n"/>
      <c r="H1629" s="14" t="n"/>
    </row>
    <row r="1630">
      <c r="A1630" s="18" t="n"/>
      <c r="B1630" s="14" t="n"/>
      <c r="C1630" s="14">
        <f>IF(B1630="","",IFERROR(INDEX(Ürünler!$B$5:$B$504,MATCH(B1630,Ürünler!$A$5:$A$504,0)),"kod bulunamadı"))</f>
        <v/>
      </c>
      <c r="D1630" s="14" t="n"/>
      <c r="E1630" s="14" t="n"/>
      <c r="F1630" s="15" t="n"/>
      <c r="G1630" s="14" t="n"/>
      <c r="H1630" s="14" t="n"/>
    </row>
    <row r="1631">
      <c r="A1631" s="18" t="n"/>
      <c r="B1631" s="14" t="n"/>
      <c r="C1631" s="14">
        <f>IF(B1631="","",IFERROR(INDEX(Ürünler!$B$5:$B$504,MATCH(B1631,Ürünler!$A$5:$A$504,0)),"kod bulunamadı"))</f>
        <v/>
      </c>
      <c r="D1631" s="14" t="n"/>
      <c r="E1631" s="14" t="n"/>
      <c r="F1631" s="15" t="n"/>
      <c r="G1631" s="14" t="n"/>
      <c r="H1631" s="14" t="n"/>
    </row>
    <row r="1632">
      <c r="A1632" s="18" t="n"/>
      <c r="B1632" s="14" t="n"/>
      <c r="C1632" s="14">
        <f>IF(B1632="","",IFERROR(INDEX(Ürünler!$B$5:$B$504,MATCH(B1632,Ürünler!$A$5:$A$504,0)),"kod bulunamadı"))</f>
        <v/>
      </c>
      <c r="D1632" s="14" t="n"/>
      <c r="E1632" s="14" t="n"/>
      <c r="F1632" s="15" t="n"/>
      <c r="G1632" s="14" t="n"/>
      <c r="H1632" s="14" t="n"/>
    </row>
    <row r="1633">
      <c r="A1633" s="18" t="n"/>
      <c r="B1633" s="14" t="n"/>
      <c r="C1633" s="14">
        <f>IF(B1633="","",IFERROR(INDEX(Ürünler!$B$5:$B$504,MATCH(B1633,Ürünler!$A$5:$A$504,0)),"kod bulunamadı"))</f>
        <v/>
      </c>
      <c r="D1633" s="14" t="n"/>
      <c r="E1633" s="14" t="n"/>
      <c r="F1633" s="15" t="n"/>
      <c r="G1633" s="14" t="n"/>
      <c r="H1633" s="14" t="n"/>
    </row>
    <row r="1634">
      <c r="A1634" s="18" t="n"/>
      <c r="B1634" s="14" t="n"/>
      <c r="C1634" s="14">
        <f>IF(B1634="","",IFERROR(INDEX(Ürünler!$B$5:$B$504,MATCH(B1634,Ürünler!$A$5:$A$504,0)),"kod bulunamadı"))</f>
        <v/>
      </c>
      <c r="D1634" s="14" t="n"/>
      <c r="E1634" s="14" t="n"/>
      <c r="F1634" s="15" t="n"/>
      <c r="G1634" s="14" t="n"/>
      <c r="H1634" s="14" t="n"/>
    </row>
    <row r="1635">
      <c r="A1635" s="18" t="n"/>
      <c r="B1635" s="14" t="n"/>
      <c r="C1635" s="14">
        <f>IF(B1635="","",IFERROR(INDEX(Ürünler!$B$5:$B$504,MATCH(B1635,Ürünler!$A$5:$A$504,0)),"kod bulunamadı"))</f>
        <v/>
      </c>
      <c r="D1635" s="14" t="n"/>
      <c r="E1635" s="14" t="n"/>
      <c r="F1635" s="15" t="n"/>
      <c r="G1635" s="14" t="n"/>
      <c r="H1635" s="14" t="n"/>
    </row>
    <row r="1636">
      <c r="A1636" s="18" t="n"/>
      <c r="B1636" s="14" t="n"/>
      <c r="C1636" s="14">
        <f>IF(B1636="","",IFERROR(INDEX(Ürünler!$B$5:$B$504,MATCH(B1636,Ürünler!$A$5:$A$504,0)),"kod bulunamadı"))</f>
        <v/>
      </c>
      <c r="D1636" s="14" t="n"/>
      <c r="E1636" s="14" t="n"/>
      <c r="F1636" s="15" t="n"/>
      <c r="G1636" s="14" t="n"/>
      <c r="H1636" s="14" t="n"/>
    </row>
    <row r="1637">
      <c r="A1637" s="18" t="n"/>
      <c r="B1637" s="14" t="n"/>
      <c r="C1637" s="14">
        <f>IF(B1637="","",IFERROR(INDEX(Ürünler!$B$5:$B$504,MATCH(B1637,Ürünler!$A$5:$A$504,0)),"kod bulunamadı"))</f>
        <v/>
      </c>
      <c r="D1637" s="14" t="n"/>
      <c r="E1637" s="14" t="n"/>
      <c r="F1637" s="15" t="n"/>
      <c r="G1637" s="14" t="n"/>
      <c r="H1637" s="14" t="n"/>
    </row>
    <row r="1638">
      <c r="A1638" s="18" t="n"/>
      <c r="B1638" s="14" t="n"/>
      <c r="C1638" s="14">
        <f>IF(B1638="","",IFERROR(INDEX(Ürünler!$B$5:$B$504,MATCH(B1638,Ürünler!$A$5:$A$504,0)),"kod bulunamadı"))</f>
        <v/>
      </c>
      <c r="D1638" s="14" t="n"/>
      <c r="E1638" s="14" t="n"/>
      <c r="F1638" s="15" t="n"/>
      <c r="G1638" s="14" t="n"/>
      <c r="H1638" s="14" t="n"/>
    </row>
    <row r="1639">
      <c r="A1639" s="18" t="n"/>
      <c r="B1639" s="14" t="n"/>
      <c r="C1639" s="14">
        <f>IF(B1639="","",IFERROR(INDEX(Ürünler!$B$5:$B$504,MATCH(B1639,Ürünler!$A$5:$A$504,0)),"kod bulunamadı"))</f>
        <v/>
      </c>
      <c r="D1639" s="14" t="n"/>
      <c r="E1639" s="14" t="n"/>
      <c r="F1639" s="15" t="n"/>
      <c r="G1639" s="14" t="n"/>
      <c r="H1639" s="14" t="n"/>
    </row>
    <row r="1640">
      <c r="A1640" s="18" t="n"/>
      <c r="B1640" s="14" t="n"/>
      <c r="C1640" s="14">
        <f>IF(B1640="","",IFERROR(INDEX(Ürünler!$B$5:$B$504,MATCH(B1640,Ürünler!$A$5:$A$504,0)),"kod bulunamadı"))</f>
        <v/>
      </c>
      <c r="D1640" s="14" t="n"/>
      <c r="E1640" s="14" t="n"/>
      <c r="F1640" s="15" t="n"/>
      <c r="G1640" s="14" t="n"/>
      <c r="H1640" s="14" t="n"/>
    </row>
    <row r="1641">
      <c r="A1641" s="18" t="n"/>
      <c r="B1641" s="14" t="n"/>
      <c r="C1641" s="14">
        <f>IF(B1641="","",IFERROR(INDEX(Ürünler!$B$5:$B$504,MATCH(B1641,Ürünler!$A$5:$A$504,0)),"kod bulunamadı"))</f>
        <v/>
      </c>
      <c r="D1641" s="14" t="n"/>
      <c r="E1641" s="14" t="n"/>
      <c r="F1641" s="15" t="n"/>
      <c r="G1641" s="14" t="n"/>
      <c r="H1641" s="14" t="n"/>
    </row>
    <row r="1642">
      <c r="A1642" s="18" t="n"/>
      <c r="B1642" s="14" t="n"/>
      <c r="C1642" s="14">
        <f>IF(B1642="","",IFERROR(INDEX(Ürünler!$B$5:$B$504,MATCH(B1642,Ürünler!$A$5:$A$504,0)),"kod bulunamadı"))</f>
        <v/>
      </c>
      <c r="D1642" s="14" t="n"/>
      <c r="E1642" s="14" t="n"/>
      <c r="F1642" s="15" t="n"/>
      <c r="G1642" s="14" t="n"/>
      <c r="H1642" s="14" t="n"/>
    </row>
    <row r="1643">
      <c r="A1643" s="18" t="n"/>
      <c r="B1643" s="14" t="n"/>
      <c r="C1643" s="14">
        <f>IF(B1643="","",IFERROR(INDEX(Ürünler!$B$5:$B$504,MATCH(B1643,Ürünler!$A$5:$A$504,0)),"kod bulunamadı"))</f>
        <v/>
      </c>
      <c r="D1643" s="14" t="n"/>
      <c r="E1643" s="14" t="n"/>
      <c r="F1643" s="15" t="n"/>
      <c r="G1643" s="14" t="n"/>
      <c r="H1643" s="14" t="n"/>
    </row>
    <row r="1644">
      <c r="A1644" s="18" t="n"/>
      <c r="B1644" s="14" t="n"/>
      <c r="C1644" s="14">
        <f>IF(B1644="","",IFERROR(INDEX(Ürünler!$B$5:$B$504,MATCH(B1644,Ürünler!$A$5:$A$504,0)),"kod bulunamadı"))</f>
        <v/>
      </c>
      <c r="D1644" s="14" t="n"/>
      <c r="E1644" s="14" t="n"/>
      <c r="F1644" s="15" t="n"/>
      <c r="G1644" s="14" t="n"/>
      <c r="H1644" s="14" t="n"/>
    </row>
    <row r="1645">
      <c r="A1645" s="18" t="n"/>
      <c r="B1645" s="14" t="n"/>
      <c r="C1645" s="14">
        <f>IF(B1645="","",IFERROR(INDEX(Ürünler!$B$5:$B$504,MATCH(B1645,Ürünler!$A$5:$A$504,0)),"kod bulunamadı"))</f>
        <v/>
      </c>
      <c r="D1645" s="14" t="n"/>
      <c r="E1645" s="14" t="n"/>
      <c r="F1645" s="15" t="n"/>
      <c r="G1645" s="14" t="n"/>
      <c r="H1645" s="14" t="n"/>
    </row>
    <row r="1646">
      <c r="A1646" s="18" t="n"/>
      <c r="B1646" s="14" t="n"/>
      <c r="C1646" s="14">
        <f>IF(B1646="","",IFERROR(INDEX(Ürünler!$B$5:$B$504,MATCH(B1646,Ürünler!$A$5:$A$504,0)),"kod bulunamadı"))</f>
        <v/>
      </c>
      <c r="D1646" s="14" t="n"/>
      <c r="E1646" s="14" t="n"/>
      <c r="F1646" s="15" t="n"/>
      <c r="G1646" s="14" t="n"/>
      <c r="H1646" s="14" t="n"/>
    </row>
    <row r="1647">
      <c r="A1647" s="18" t="n"/>
      <c r="B1647" s="14" t="n"/>
      <c r="C1647" s="14">
        <f>IF(B1647="","",IFERROR(INDEX(Ürünler!$B$5:$B$504,MATCH(B1647,Ürünler!$A$5:$A$504,0)),"kod bulunamadı"))</f>
        <v/>
      </c>
      <c r="D1647" s="14" t="n"/>
      <c r="E1647" s="14" t="n"/>
      <c r="F1647" s="15" t="n"/>
      <c r="G1647" s="14" t="n"/>
      <c r="H1647" s="14" t="n"/>
    </row>
    <row r="1648">
      <c r="A1648" s="18" t="n"/>
      <c r="B1648" s="14" t="n"/>
      <c r="C1648" s="14">
        <f>IF(B1648="","",IFERROR(INDEX(Ürünler!$B$5:$B$504,MATCH(B1648,Ürünler!$A$5:$A$504,0)),"kod bulunamadı"))</f>
        <v/>
      </c>
      <c r="D1648" s="14" t="n"/>
      <c r="E1648" s="14" t="n"/>
      <c r="F1648" s="15" t="n"/>
      <c r="G1648" s="14" t="n"/>
      <c r="H1648" s="14" t="n"/>
    </row>
    <row r="1649">
      <c r="A1649" s="18" t="n"/>
      <c r="B1649" s="14" t="n"/>
      <c r="C1649" s="14">
        <f>IF(B1649="","",IFERROR(INDEX(Ürünler!$B$5:$B$504,MATCH(B1649,Ürünler!$A$5:$A$504,0)),"kod bulunamadı"))</f>
        <v/>
      </c>
      <c r="D1649" s="14" t="n"/>
      <c r="E1649" s="14" t="n"/>
      <c r="F1649" s="15" t="n"/>
      <c r="G1649" s="14" t="n"/>
      <c r="H1649" s="14" t="n"/>
    </row>
    <row r="1650">
      <c r="A1650" s="18" t="n"/>
      <c r="B1650" s="14" t="n"/>
      <c r="C1650" s="14">
        <f>IF(B1650="","",IFERROR(INDEX(Ürünler!$B$5:$B$504,MATCH(B1650,Ürünler!$A$5:$A$504,0)),"kod bulunamadı"))</f>
        <v/>
      </c>
      <c r="D1650" s="14" t="n"/>
      <c r="E1650" s="14" t="n"/>
      <c r="F1650" s="15" t="n"/>
      <c r="G1650" s="14" t="n"/>
      <c r="H1650" s="14" t="n"/>
    </row>
    <row r="1651">
      <c r="A1651" s="18" t="n"/>
      <c r="B1651" s="14" t="n"/>
      <c r="C1651" s="14">
        <f>IF(B1651="","",IFERROR(INDEX(Ürünler!$B$5:$B$504,MATCH(B1651,Ürünler!$A$5:$A$504,0)),"kod bulunamadı"))</f>
        <v/>
      </c>
      <c r="D1651" s="14" t="n"/>
      <c r="E1651" s="14" t="n"/>
      <c r="F1651" s="15" t="n"/>
      <c r="G1651" s="14" t="n"/>
      <c r="H1651" s="14" t="n"/>
    </row>
    <row r="1652">
      <c r="A1652" s="18" t="n"/>
      <c r="B1652" s="14" t="n"/>
      <c r="C1652" s="14">
        <f>IF(B1652="","",IFERROR(INDEX(Ürünler!$B$5:$B$504,MATCH(B1652,Ürünler!$A$5:$A$504,0)),"kod bulunamadı"))</f>
        <v/>
      </c>
      <c r="D1652" s="14" t="n"/>
      <c r="E1652" s="14" t="n"/>
      <c r="F1652" s="15" t="n"/>
      <c r="G1652" s="14" t="n"/>
      <c r="H1652" s="14" t="n"/>
    </row>
    <row r="1653">
      <c r="A1653" s="18" t="n"/>
      <c r="B1653" s="14" t="n"/>
      <c r="C1653" s="14">
        <f>IF(B1653="","",IFERROR(INDEX(Ürünler!$B$5:$B$504,MATCH(B1653,Ürünler!$A$5:$A$504,0)),"kod bulunamadı"))</f>
        <v/>
      </c>
      <c r="D1653" s="14" t="n"/>
      <c r="E1653" s="14" t="n"/>
      <c r="F1653" s="15" t="n"/>
      <c r="G1653" s="14" t="n"/>
      <c r="H1653" s="14" t="n"/>
    </row>
    <row r="1654">
      <c r="A1654" s="18" t="n"/>
      <c r="B1654" s="14" t="n"/>
      <c r="C1654" s="14">
        <f>IF(B1654="","",IFERROR(INDEX(Ürünler!$B$5:$B$504,MATCH(B1654,Ürünler!$A$5:$A$504,0)),"kod bulunamadı"))</f>
        <v/>
      </c>
      <c r="D1654" s="14" t="n"/>
      <c r="E1654" s="14" t="n"/>
      <c r="F1654" s="15" t="n"/>
      <c r="G1654" s="14" t="n"/>
      <c r="H1654" s="14" t="n"/>
    </row>
    <row r="1655">
      <c r="A1655" s="18" t="n"/>
      <c r="B1655" s="14" t="n"/>
      <c r="C1655" s="14">
        <f>IF(B1655="","",IFERROR(INDEX(Ürünler!$B$5:$B$504,MATCH(B1655,Ürünler!$A$5:$A$504,0)),"kod bulunamadı"))</f>
        <v/>
      </c>
      <c r="D1655" s="14" t="n"/>
      <c r="E1655" s="14" t="n"/>
      <c r="F1655" s="15" t="n"/>
      <c r="G1655" s="14" t="n"/>
      <c r="H1655" s="14" t="n"/>
    </row>
    <row r="1656">
      <c r="A1656" s="18" t="n"/>
      <c r="B1656" s="14" t="n"/>
      <c r="C1656" s="14">
        <f>IF(B1656="","",IFERROR(INDEX(Ürünler!$B$5:$B$504,MATCH(B1656,Ürünler!$A$5:$A$504,0)),"kod bulunamadı"))</f>
        <v/>
      </c>
      <c r="D1656" s="14" t="n"/>
      <c r="E1656" s="14" t="n"/>
      <c r="F1656" s="15" t="n"/>
      <c r="G1656" s="14" t="n"/>
      <c r="H1656" s="14" t="n"/>
    </row>
    <row r="1657">
      <c r="A1657" s="18" t="n"/>
      <c r="B1657" s="14" t="n"/>
      <c r="C1657" s="14">
        <f>IF(B1657="","",IFERROR(INDEX(Ürünler!$B$5:$B$504,MATCH(B1657,Ürünler!$A$5:$A$504,0)),"kod bulunamadı"))</f>
        <v/>
      </c>
      <c r="D1657" s="14" t="n"/>
      <c r="E1657" s="14" t="n"/>
      <c r="F1657" s="15" t="n"/>
      <c r="G1657" s="14" t="n"/>
      <c r="H1657" s="14" t="n"/>
    </row>
    <row r="1658">
      <c r="A1658" s="18" t="n"/>
      <c r="B1658" s="14" t="n"/>
      <c r="C1658" s="14">
        <f>IF(B1658="","",IFERROR(INDEX(Ürünler!$B$5:$B$504,MATCH(B1658,Ürünler!$A$5:$A$504,0)),"kod bulunamadı"))</f>
        <v/>
      </c>
      <c r="D1658" s="14" t="n"/>
      <c r="E1658" s="14" t="n"/>
      <c r="F1658" s="15" t="n"/>
      <c r="G1658" s="14" t="n"/>
      <c r="H1658" s="14" t="n"/>
    </row>
    <row r="1659">
      <c r="A1659" s="18" t="n"/>
      <c r="B1659" s="14" t="n"/>
      <c r="C1659" s="14">
        <f>IF(B1659="","",IFERROR(INDEX(Ürünler!$B$5:$B$504,MATCH(B1659,Ürünler!$A$5:$A$504,0)),"kod bulunamadı"))</f>
        <v/>
      </c>
      <c r="D1659" s="14" t="n"/>
      <c r="E1659" s="14" t="n"/>
      <c r="F1659" s="15" t="n"/>
      <c r="G1659" s="14" t="n"/>
      <c r="H1659" s="14" t="n"/>
    </row>
    <row r="1660">
      <c r="A1660" s="18" t="n"/>
      <c r="B1660" s="14" t="n"/>
      <c r="C1660" s="14">
        <f>IF(B1660="","",IFERROR(INDEX(Ürünler!$B$5:$B$504,MATCH(B1660,Ürünler!$A$5:$A$504,0)),"kod bulunamadı"))</f>
        <v/>
      </c>
      <c r="D1660" s="14" t="n"/>
      <c r="E1660" s="14" t="n"/>
      <c r="F1660" s="15" t="n"/>
      <c r="G1660" s="14" t="n"/>
      <c r="H1660" s="14" t="n"/>
    </row>
    <row r="1661">
      <c r="A1661" s="18" t="n"/>
      <c r="B1661" s="14" t="n"/>
      <c r="C1661" s="14">
        <f>IF(B1661="","",IFERROR(INDEX(Ürünler!$B$5:$B$504,MATCH(B1661,Ürünler!$A$5:$A$504,0)),"kod bulunamadı"))</f>
        <v/>
      </c>
      <c r="D1661" s="14" t="n"/>
      <c r="E1661" s="14" t="n"/>
      <c r="F1661" s="15" t="n"/>
      <c r="G1661" s="14" t="n"/>
      <c r="H1661" s="14" t="n"/>
    </row>
    <row r="1662">
      <c r="A1662" s="18" t="n"/>
      <c r="B1662" s="14" t="n"/>
      <c r="C1662" s="14">
        <f>IF(B1662="","",IFERROR(INDEX(Ürünler!$B$5:$B$504,MATCH(B1662,Ürünler!$A$5:$A$504,0)),"kod bulunamadı"))</f>
        <v/>
      </c>
      <c r="D1662" s="14" t="n"/>
      <c r="E1662" s="14" t="n"/>
      <c r="F1662" s="15" t="n"/>
      <c r="G1662" s="14" t="n"/>
      <c r="H1662" s="14" t="n"/>
    </row>
    <row r="1663">
      <c r="A1663" s="18" t="n"/>
      <c r="B1663" s="14" t="n"/>
      <c r="C1663" s="14">
        <f>IF(B1663="","",IFERROR(INDEX(Ürünler!$B$5:$B$504,MATCH(B1663,Ürünler!$A$5:$A$504,0)),"kod bulunamadı"))</f>
        <v/>
      </c>
      <c r="D1663" s="14" t="n"/>
      <c r="E1663" s="14" t="n"/>
      <c r="F1663" s="15" t="n"/>
      <c r="G1663" s="14" t="n"/>
      <c r="H1663" s="14" t="n"/>
    </row>
    <row r="1664">
      <c r="A1664" s="18" t="n"/>
      <c r="B1664" s="14" t="n"/>
      <c r="C1664" s="14">
        <f>IF(B1664="","",IFERROR(INDEX(Ürünler!$B$5:$B$504,MATCH(B1664,Ürünler!$A$5:$A$504,0)),"kod bulunamadı"))</f>
        <v/>
      </c>
      <c r="D1664" s="14" t="n"/>
      <c r="E1664" s="14" t="n"/>
      <c r="F1664" s="15" t="n"/>
      <c r="G1664" s="14" t="n"/>
      <c r="H1664" s="14" t="n"/>
    </row>
    <row r="1665">
      <c r="A1665" s="18" t="n"/>
      <c r="B1665" s="14" t="n"/>
      <c r="C1665" s="14">
        <f>IF(B1665="","",IFERROR(INDEX(Ürünler!$B$5:$B$504,MATCH(B1665,Ürünler!$A$5:$A$504,0)),"kod bulunamadı"))</f>
        <v/>
      </c>
      <c r="D1665" s="14" t="n"/>
      <c r="E1665" s="14" t="n"/>
      <c r="F1665" s="15" t="n"/>
      <c r="G1665" s="14" t="n"/>
      <c r="H1665" s="14" t="n"/>
    </row>
    <row r="1666">
      <c r="A1666" s="18" t="n"/>
      <c r="B1666" s="14" t="n"/>
      <c r="C1666" s="14">
        <f>IF(B1666="","",IFERROR(INDEX(Ürünler!$B$5:$B$504,MATCH(B1666,Ürünler!$A$5:$A$504,0)),"kod bulunamadı"))</f>
        <v/>
      </c>
      <c r="D1666" s="14" t="n"/>
      <c r="E1666" s="14" t="n"/>
      <c r="F1666" s="15" t="n"/>
      <c r="G1666" s="14" t="n"/>
      <c r="H1666" s="14" t="n"/>
    </row>
    <row r="1667">
      <c r="A1667" s="18" t="n"/>
      <c r="B1667" s="14" t="n"/>
      <c r="C1667" s="14">
        <f>IF(B1667="","",IFERROR(INDEX(Ürünler!$B$5:$B$504,MATCH(B1667,Ürünler!$A$5:$A$504,0)),"kod bulunamadı"))</f>
        <v/>
      </c>
      <c r="D1667" s="14" t="n"/>
      <c r="E1667" s="14" t="n"/>
      <c r="F1667" s="15" t="n"/>
      <c r="G1667" s="14" t="n"/>
      <c r="H1667" s="14" t="n"/>
    </row>
    <row r="1668">
      <c r="A1668" s="18" t="n"/>
      <c r="B1668" s="14" t="n"/>
      <c r="C1668" s="14">
        <f>IF(B1668="","",IFERROR(INDEX(Ürünler!$B$5:$B$504,MATCH(B1668,Ürünler!$A$5:$A$504,0)),"kod bulunamadı"))</f>
        <v/>
      </c>
      <c r="D1668" s="14" t="n"/>
      <c r="E1668" s="14" t="n"/>
      <c r="F1668" s="15" t="n"/>
      <c r="G1668" s="14" t="n"/>
      <c r="H1668" s="14" t="n"/>
    </row>
    <row r="1669">
      <c r="A1669" s="18" t="n"/>
      <c r="B1669" s="14" t="n"/>
      <c r="C1669" s="14">
        <f>IF(B1669="","",IFERROR(INDEX(Ürünler!$B$5:$B$504,MATCH(B1669,Ürünler!$A$5:$A$504,0)),"kod bulunamadı"))</f>
        <v/>
      </c>
      <c r="D1669" s="14" t="n"/>
      <c r="E1669" s="14" t="n"/>
      <c r="F1669" s="15" t="n"/>
      <c r="G1669" s="14" t="n"/>
      <c r="H1669" s="14" t="n"/>
    </row>
    <row r="1670">
      <c r="A1670" s="18" t="n"/>
      <c r="B1670" s="14" t="n"/>
      <c r="C1670" s="14">
        <f>IF(B1670="","",IFERROR(INDEX(Ürünler!$B$5:$B$504,MATCH(B1670,Ürünler!$A$5:$A$504,0)),"kod bulunamadı"))</f>
        <v/>
      </c>
      <c r="D1670" s="14" t="n"/>
      <c r="E1670" s="14" t="n"/>
      <c r="F1670" s="15" t="n"/>
      <c r="G1670" s="14" t="n"/>
      <c r="H1670" s="14" t="n"/>
    </row>
    <row r="1671">
      <c r="A1671" s="18" t="n"/>
      <c r="B1671" s="14" t="n"/>
      <c r="C1671" s="14">
        <f>IF(B1671="","",IFERROR(INDEX(Ürünler!$B$5:$B$504,MATCH(B1671,Ürünler!$A$5:$A$504,0)),"kod bulunamadı"))</f>
        <v/>
      </c>
      <c r="D1671" s="14" t="n"/>
      <c r="E1671" s="14" t="n"/>
      <c r="F1671" s="15" t="n"/>
      <c r="G1671" s="14" t="n"/>
      <c r="H1671" s="14" t="n"/>
    </row>
    <row r="1672">
      <c r="A1672" s="18" t="n"/>
      <c r="B1672" s="14" t="n"/>
      <c r="C1672" s="14">
        <f>IF(B1672="","",IFERROR(INDEX(Ürünler!$B$5:$B$504,MATCH(B1672,Ürünler!$A$5:$A$504,0)),"kod bulunamadı"))</f>
        <v/>
      </c>
      <c r="D1672" s="14" t="n"/>
      <c r="E1672" s="14" t="n"/>
      <c r="F1672" s="15" t="n"/>
      <c r="G1672" s="14" t="n"/>
      <c r="H1672" s="14" t="n"/>
    </row>
    <row r="1673">
      <c r="A1673" s="18" t="n"/>
      <c r="B1673" s="14" t="n"/>
      <c r="C1673" s="14">
        <f>IF(B1673="","",IFERROR(INDEX(Ürünler!$B$5:$B$504,MATCH(B1673,Ürünler!$A$5:$A$504,0)),"kod bulunamadı"))</f>
        <v/>
      </c>
      <c r="D1673" s="14" t="n"/>
      <c r="E1673" s="14" t="n"/>
      <c r="F1673" s="15" t="n"/>
      <c r="G1673" s="14" t="n"/>
      <c r="H1673" s="14" t="n"/>
    </row>
    <row r="1674">
      <c r="A1674" s="18" t="n"/>
      <c r="B1674" s="14" t="n"/>
      <c r="C1674" s="14">
        <f>IF(B1674="","",IFERROR(INDEX(Ürünler!$B$5:$B$504,MATCH(B1674,Ürünler!$A$5:$A$504,0)),"kod bulunamadı"))</f>
        <v/>
      </c>
      <c r="D1674" s="14" t="n"/>
      <c r="E1674" s="14" t="n"/>
      <c r="F1674" s="15" t="n"/>
      <c r="G1674" s="14" t="n"/>
      <c r="H1674" s="14" t="n"/>
    </row>
    <row r="1675">
      <c r="A1675" s="18" t="n"/>
      <c r="B1675" s="14" t="n"/>
      <c r="C1675" s="14">
        <f>IF(B1675="","",IFERROR(INDEX(Ürünler!$B$5:$B$504,MATCH(B1675,Ürünler!$A$5:$A$504,0)),"kod bulunamadı"))</f>
        <v/>
      </c>
      <c r="D1675" s="14" t="n"/>
      <c r="E1675" s="14" t="n"/>
      <c r="F1675" s="15" t="n"/>
      <c r="G1675" s="14" t="n"/>
      <c r="H1675" s="14" t="n"/>
    </row>
    <row r="1676">
      <c r="A1676" s="18" t="n"/>
      <c r="B1676" s="14" t="n"/>
      <c r="C1676" s="14">
        <f>IF(B1676="","",IFERROR(INDEX(Ürünler!$B$5:$B$504,MATCH(B1676,Ürünler!$A$5:$A$504,0)),"kod bulunamadı"))</f>
        <v/>
      </c>
      <c r="D1676" s="14" t="n"/>
      <c r="E1676" s="14" t="n"/>
      <c r="F1676" s="15" t="n"/>
      <c r="G1676" s="14" t="n"/>
      <c r="H1676" s="14" t="n"/>
    </row>
    <row r="1677">
      <c r="A1677" s="18" t="n"/>
      <c r="B1677" s="14" t="n"/>
      <c r="C1677" s="14">
        <f>IF(B1677="","",IFERROR(INDEX(Ürünler!$B$5:$B$504,MATCH(B1677,Ürünler!$A$5:$A$504,0)),"kod bulunamadı"))</f>
        <v/>
      </c>
      <c r="D1677" s="14" t="n"/>
      <c r="E1677" s="14" t="n"/>
      <c r="F1677" s="15" t="n"/>
      <c r="G1677" s="14" t="n"/>
      <c r="H1677" s="14" t="n"/>
    </row>
    <row r="1678">
      <c r="A1678" s="18" t="n"/>
      <c r="B1678" s="14" t="n"/>
      <c r="C1678" s="14">
        <f>IF(B1678="","",IFERROR(INDEX(Ürünler!$B$5:$B$504,MATCH(B1678,Ürünler!$A$5:$A$504,0)),"kod bulunamadı"))</f>
        <v/>
      </c>
      <c r="D1678" s="14" t="n"/>
      <c r="E1678" s="14" t="n"/>
      <c r="F1678" s="15" t="n"/>
      <c r="G1678" s="14" t="n"/>
      <c r="H1678" s="14" t="n"/>
    </row>
    <row r="1679">
      <c r="A1679" s="18" t="n"/>
      <c r="B1679" s="14" t="n"/>
      <c r="C1679" s="14">
        <f>IF(B1679="","",IFERROR(INDEX(Ürünler!$B$5:$B$504,MATCH(B1679,Ürünler!$A$5:$A$504,0)),"kod bulunamadı"))</f>
        <v/>
      </c>
      <c r="D1679" s="14" t="n"/>
      <c r="E1679" s="14" t="n"/>
      <c r="F1679" s="15" t="n"/>
      <c r="G1679" s="14" t="n"/>
      <c r="H1679" s="14" t="n"/>
    </row>
    <row r="1680">
      <c r="A1680" s="18" t="n"/>
      <c r="B1680" s="14" t="n"/>
      <c r="C1680" s="14">
        <f>IF(B1680="","",IFERROR(INDEX(Ürünler!$B$5:$B$504,MATCH(B1680,Ürünler!$A$5:$A$504,0)),"kod bulunamadı"))</f>
        <v/>
      </c>
      <c r="D1680" s="14" t="n"/>
      <c r="E1680" s="14" t="n"/>
      <c r="F1680" s="15" t="n"/>
      <c r="G1680" s="14" t="n"/>
      <c r="H1680" s="14" t="n"/>
    </row>
    <row r="1681">
      <c r="A1681" s="18" t="n"/>
      <c r="B1681" s="14" t="n"/>
      <c r="C1681" s="14">
        <f>IF(B1681="","",IFERROR(INDEX(Ürünler!$B$5:$B$504,MATCH(B1681,Ürünler!$A$5:$A$504,0)),"kod bulunamadı"))</f>
        <v/>
      </c>
      <c r="D1681" s="14" t="n"/>
      <c r="E1681" s="14" t="n"/>
      <c r="F1681" s="15" t="n"/>
      <c r="G1681" s="14" t="n"/>
      <c r="H1681" s="14" t="n"/>
    </row>
    <row r="1682">
      <c r="A1682" s="18" t="n"/>
      <c r="B1682" s="14" t="n"/>
      <c r="C1682" s="14">
        <f>IF(B1682="","",IFERROR(INDEX(Ürünler!$B$5:$B$504,MATCH(B1682,Ürünler!$A$5:$A$504,0)),"kod bulunamadı"))</f>
        <v/>
      </c>
      <c r="D1682" s="14" t="n"/>
      <c r="E1682" s="14" t="n"/>
      <c r="F1682" s="15" t="n"/>
      <c r="G1682" s="14" t="n"/>
      <c r="H1682" s="14" t="n"/>
    </row>
    <row r="1683">
      <c r="A1683" s="18" t="n"/>
      <c r="B1683" s="14" t="n"/>
      <c r="C1683" s="14">
        <f>IF(B1683="","",IFERROR(INDEX(Ürünler!$B$5:$B$504,MATCH(B1683,Ürünler!$A$5:$A$504,0)),"kod bulunamadı"))</f>
        <v/>
      </c>
      <c r="D1683" s="14" t="n"/>
      <c r="E1683" s="14" t="n"/>
      <c r="F1683" s="15" t="n"/>
      <c r="G1683" s="14" t="n"/>
      <c r="H1683" s="14" t="n"/>
    </row>
    <row r="1684">
      <c r="A1684" s="18" t="n"/>
      <c r="B1684" s="14" t="n"/>
      <c r="C1684" s="14">
        <f>IF(B1684="","",IFERROR(INDEX(Ürünler!$B$5:$B$504,MATCH(B1684,Ürünler!$A$5:$A$504,0)),"kod bulunamadı"))</f>
        <v/>
      </c>
      <c r="D1684" s="14" t="n"/>
      <c r="E1684" s="14" t="n"/>
      <c r="F1684" s="15" t="n"/>
      <c r="G1684" s="14" t="n"/>
      <c r="H1684" s="14" t="n"/>
    </row>
    <row r="1685">
      <c r="A1685" s="18" t="n"/>
      <c r="B1685" s="14" t="n"/>
      <c r="C1685" s="14">
        <f>IF(B1685="","",IFERROR(INDEX(Ürünler!$B$5:$B$504,MATCH(B1685,Ürünler!$A$5:$A$504,0)),"kod bulunamadı"))</f>
        <v/>
      </c>
      <c r="D1685" s="14" t="n"/>
      <c r="E1685" s="14" t="n"/>
      <c r="F1685" s="15" t="n"/>
      <c r="G1685" s="14" t="n"/>
      <c r="H1685" s="14" t="n"/>
    </row>
    <row r="1686">
      <c r="A1686" s="18" t="n"/>
      <c r="B1686" s="14" t="n"/>
      <c r="C1686" s="14">
        <f>IF(B1686="","",IFERROR(INDEX(Ürünler!$B$5:$B$504,MATCH(B1686,Ürünler!$A$5:$A$504,0)),"kod bulunamadı"))</f>
        <v/>
      </c>
      <c r="D1686" s="14" t="n"/>
      <c r="E1686" s="14" t="n"/>
      <c r="F1686" s="15" t="n"/>
      <c r="G1686" s="14" t="n"/>
      <c r="H1686" s="14" t="n"/>
    </row>
    <row r="1687">
      <c r="A1687" s="18" t="n"/>
      <c r="B1687" s="14" t="n"/>
      <c r="C1687" s="14">
        <f>IF(B1687="","",IFERROR(INDEX(Ürünler!$B$5:$B$504,MATCH(B1687,Ürünler!$A$5:$A$504,0)),"kod bulunamadı"))</f>
        <v/>
      </c>
      <c r="D1687" s="14" t="n"/>
      <c r="E1687" s="14" t="n"/>
      <c r="F1687" s="15" t="n"/>
      <c r="G1687" s="14" t="n"/>
      <c r="H1687" s="14" t="n"/>
    </row>
    <row r="1688">
      <c r="A1688" s="18" t="n"/>
      <c r="B1688" s="14" t="n"/>
      <c r="C1688" s="14">
        <f>IF(B1688="","",IFERROR(INDEX(Ürünler!$B$5:$B$504,MATCH(B1688,Ürünler!$A$5:$A$504,0)),"kod bulunamadı"))</f>
        <v/>
      </c>
      <c r="D1688" s="14" t="n"/>
      <c r="E1688" s="14" t="n"/>
      <c r="F1688" s="15" t="n"/>
      <c r="G1688" s="14" t="n"/>
      <c r="H1688" s="14" t="n"/>
    </row>
    <row r="1689">
      <c r="A1689" s="18" t="n"/>
      <c r="B1689" s="14" t="n"/>
      <c r="C1689" s="14">
        <f>IF(B1689="","",IFERROR(INDEX(Ürünler!$B$5:$B$504,MATCH(B1689,Ürünler!$A$5:$A$504,0)),"kod bulunamadı"))</f>
        <v/>
      </c>
      <c r="D1689" s="14" t="n"/>
      <c r="E1689" s="14" t="n"/>
      <c r="F1689" s="15" t="n"/>
      <c r="G1689" s="14" t="n"/>
      <c r="H1689" s="14" t="n"/>
    </row>
    <row r="1690">
      <c r="A1690" s="18" t="n"/>
      <c r="B1690" s="14" t="n"/>
      <c r="C1690" s="14">
        <f>IF(B1690="","",IFERROR(INDEX(Ürünler!$B$5:$B$504,MATCH(B1690,Ürünler!$A$5:$A$504,0)),"kod bulunamadı"))</f>
        <v/>
      </c>
      <c r="D1690" s="14" t="n"/>
      <c r="E1690" s="14" t="n"/>
      <c r="F1690" s="15" t="n"/>
      <c r="G1690" s="14" t="n"/>
      <c r="H1690" s="14" t="n"/>
    </row>
    <row r="1691">
      <c r="A1691" s="18" t="n"/>
      <c r="B1691" s="14" t="n"/>
      <c r="C1691" s="14">
        <f>IF(B1691="","",IFERROR(INDEX(Ürünler!$B$5:$B$504,MATCH(B1691,Ürünler!$A$5:$A$504,0)),"kod bulunamadı"))</f>
        <v/>
      </c>
      <c r="D1691" s="14" t="n"/>
      <c r="E1691" s="14" t="n"/>
      <c r="F1691" s="15" t="n"/>
      <c r="G1691" s="14" t="n"/>
      <c r="H1691" s="14" t="n"/>
    </row>
    <row r="1692">
      <c r="A1692" s="18" t="n"/>
      <c r="B1692" s="14" t="n"/>
      <c r="C1692" s="14">
        <f>IF(B1692="","",IFERROR(INDEX(Ürünler!$B$5:$B$504,MATCH(B1692,Ürünler!$A$5:$A$504,0)),"kod bulunamadı"))</f>
        <v/>
      </c>
      <c r="D1692" s="14" t="n"/>
      <c r="E1692" s="14" t="n"/>
      <c r="F1692" s="15" t="n"/>
      <c r="G1692" s="14" t="n"/>
      <c r="H1692" s="14" t="n"/>
    </row>
    <row r="1693">
      <c r="A1693" s="18" t="n"/>
      <c r="B1693" s="14" t="n"/>
      <c r="C1693" s="14">
        <f>IF(B1693="","",IFERROR(INDEX(Ürünler!$B$5:$B$504,MATCH(B1693,Ürünler!$A$5:$A$504,0)),"kod bulunamadı"))</f>
        <v/>
      </c>
      <c r="D1693" s="14" t="n"/>
      <c r="E1693" s="14" t="n"/>
      <c r="F1693" s="15" t="n"/>
      <c r="G1693" s="14" t="n"/>
      <c r="H1693" s="14" t="n"/>
    </row>
    <row r="1694">
      <c r="A1694" s="18" t="n"/>
      <c r="B1694" s="14" t="n"/>
      <c r="C1694" s="14">
        <f>IF(B1694="","",IFERROR(INDEX(Ürünler!$B$5:$B$504,MATCH(B1694,Ürünler!$A$5:$A$504,0)),"kod bulunamadı"))</f>
        <v/>
      </c>
      <c r="D1694" s="14" t="n"/>
      <c r="E1694" s="14" t="n"/>
      <c r="F1694" s="15" t="n"/>
      <c r="G1694" s="14" t="n"/>
      <c r="H1694" s="14" t="n"/>
    </row>
    <row r="1695">
      <c r="A1695" s="18" t="n"/>
      <c r="B1695" s="14" t="n"/>
      <c r="C1695" s="14">
        <f>IF(B1695="","",IFERROR(INDEX(Ürünler!$B$5:$B$504,MATCH(B1695,Ürünler!$A$5:$A$504,0)),"kod bulunamadı"))</f>
        <v/>
      </c>
      <c r="D1695" s="14" t="n"/>
      <c r="E1695" s="14" t="n"/>
      <c r="F1695" s="15" t="n"/>
      <c r="G1695" s="14" t="n"/>
      <c r="H1695" s="14" t="n"/>
    </row>
    <row r="1696">
      <c r="A1696" s="18" t="n"/>
      <c r="B1696" s="14" t="n"/>
      <c r="C1696" s="14">
        <f>IF(B1696="","",IFERROR(INDEX(Ürünler!$B$5:$B$504,MATCH(B1696,Ürünler!$A$5:$A$504,0)),"kod bulunamadı"))</f>
        <v/>
      </c>
      <c r="D1696" s="14" t="n"/>
      <c r="E1696" s="14" t="n"/>
      <c r="F1696" s="15" t="n"/>
      <c r="G1696" s="14" t="n"/>
      <c r="H1696" s="14" t="n"/>
    </row>
    <row r="1697">
      <c r="A1697" s="18" t="n"/>
      <c r="B1697" s="14" t="n"/>
      <c r="C1697" s="14">
        <f>IF(B1697="","",IFERROR(INDEX(Ürünler!$B$5:$B$504,MATCH(B1697,Ürünler!$A$5:$A$504,0)),"kod bulunamadı"))</f>
        <v/>
      </c>
      <c r="D1697" s="14" t="n"/>
      <c r="E1697" s="14" t="n"/>
      <c r="F1697" s="15" t="n"/>
      <c r="G1697" s="14" t="n"/>
      <c r="H1697" s="14" t="n"/>
    </row>
    <row r="1698">
      <c r="A1698" s="18" t="n"/>
      <c r="B1698" s="14" t="n"/>
      <c r="C1698" s="14">
        <f>IF(B1698="","",IFERROR(INDEX(Ürünler!$B$5:$B$504,MATCH(B1698,Ürünler!$A$5:$A$504,0)),"kod bulunamadı"))</f>
        <v/>
      </c>
      <c r="D1698" s="14" t="n"/>
      <c r="E1698" s="14" t="n"/>
      <c r="F1698" s="15" t="n"/>
      <c r="G1698" s="14" t="n"/>
      <c r="H1698" s="14" t="n"/>
    </row>
    <row r="1699">
      <c r="A1699" s="18" t="n"/>
      <c r="B1699" s="14" t="n"/>
      <c r="C1699" s="14">
        <f>IF(B1699="","",IFERROR(INDEX(Ürünler!$B$5:$B$504,MATCH(B1699,Ürünler!$A$5:$A$504,0)),"kod bulunamadı"))</f>
        <v/>
      </c>
      <c r="D1699" s="14" t="n"/>
      <c r="E1699" s="14" t="n"/>
      <c r="F1699" s="15" t="n"/>
      <c r="G1699" s="14" t="n"/>
      <c r="H1699" s="14" t="n"/>
    </row>
    <row r="1700">
      <c r="A1700" s="18" t="n"/>
      <c r="B1700" s="14" t="n"/>
      <c r="C1700" s="14">
        <f>IF(B1700="","",IFERROR(INDEX(Ürünler!$B$5:$B$504,MATCH(B1700,Ürünler!$A$5:$A$504,0)),"kod bulunamadı"))</f>
        <v/>
      </c>
      <c r="D1700" s="14" t="n"/>
      <c r="E1700" s="14" t="n"/>
      <c r="F1700" s="15" t="n"/>
      <c r="G1700" s="14" t="n"/>
      <c r="H1700" s="14" t="n"/>
    </row>
    <row r="1701">
      <c r="A1701" s="18" t="n"/>
      <c r="B1701" s="14" t="n"/>
      <c r="C1701" s="14">
        <f>IF(B1701="","",IFERROR(INDEX(Ürünler!$B$5:$B$504,MATCH(B1701,Ürünler!$A$5:$A$504,0)),"kod bulunamadı"))</f>
        <v/>
      </c>
      <c r="D1701" s="14" t="n"/>
      <c r="E1701" s="14" t="n"/>
      <c r="F1701" s="15" t="n"/>
      <c r="G1701" s="14" t="n"/>
      <c r="H1701" s="14" t="n"/>
    </row>
    <row r="1702">
      <c r="A1702" s="18" t="n"/>
      <c r="B1702" s="14" t="n"/>
      <c r="C1702" s="14">
        <f>IF(B1702="","",IFERROR(INDEX(Ürünler!$B$5:$B$504,MATCH(B1702,Ürünler!$A$5:$A$504,0)),"kod bulunamadı"))</f>
        <v/>
      </c>
      <c r="D1702" s="14" t="n"/>
      <c r="E1702" s="14" t="n"/>
      <c r="F1702" s="15" t="n"/>
      <c r="G1702" s="14" t="n"/>
      <c r="H1702" s="14" t="n"/>
    </row>
    <row r="1703">
      <c r="A1703" s="18" t="n"/>
      <c r="B1703" s="14" t="n"/>
      <c r="C1703" s="14">
        <f>IF(B1703="","",IFERROR(INDEX(Ürünler!$B$5:$B$504,MATCH(B1703,Ürünler!$A$5:$A$504,0)),"kod bulunamadı"))</f>
        <v/>
      </c>
      <c r="D1703" s="14" t="n"/>
      <c r="E1703" s="14" t="n"/>
      <c r="F1703" s="15" t="n"/>
      <c r="G1703" s="14" t="n"/>
      <c r="H1703" s="14" t="n"/>
    </row>
    <row r="1704">
      <c r="A1704" s="18" t="n"/>
      <c r="B1704" s="14" t="n"/>
      <c r="C1704" s="14">
        <f>IF(B1704="","",IFERROR(INDEX(Ürünler!$B$5:$B$504,MATCH(B1704,Ürünler!$A$5:$A$504,0)),"kod bulunamadı"))</f>
        <v/>
      </c>
      <c r="D1704" s="14" t="n"/>
      <c r="E1704" s="14" t="n"/>
      <c r="F1704" s="15" t="n"/>
      <c r="G1704" s="14" t="n"/>
      <c r="H1704" s="14" t="n"/>
    </row>
    <row r="1705">
      <c r="A1705" s="18" t="n"/>
      <c r="B1705" s="14" t="n"/>
      <c r="C1705" s="14">
        <f>IF(B1705="","",IFERROR(INDEX(Ürünler!$B$5:$B$504,MATCH(B1705,Ürünler!$A$5:$A$504,0)),"kod bulunamadı"))</f>
        <v/>
      </c>
      <c r="D1705" s="14" t="n"/>
      <c r="E1705" s="14" t="n"/>
      <c r="F1705" s="15" t="n"/>
      <c r="G1705" s="14" t="n"/>
      <c r="H1705" s="14" t="n"/>
    </row>
    <row r="1706">
      <c r="A1706" s="18" t="n"/>
      <c r="B1706" s="14" t="n"/>
      <c r="C1706" s="14">
        <f>IF(B1706="","",IFERROR(INDEX(Ürünler!$B$5:$B$504,MATCH(B1706,Ürünler!$A$5:$A$504,0)),"kod bulunamadı"))</f>
        <v/>
      </c>
      <c r="D1706" s="14" t="n"/>
      <c r="E1706" s="14" t="n"/>
      <c r="F1706" s="15" t="n"/>
      <c r="G1706" s="14" t="n"/>
      <c r="H1706" s="14" t="n"/>
    </row>
    <row r="1707">
      <c r="A1707" s="18" t="n"/>
      <c r="B1707" s="14" t="n"/>
      <c r="C1707" s="14">
        <f>IF(B1707="","",IFERROR(INDEX(Ürünler!$B$5:$B$504,MATCH(B1707,Ürünler!$A$5:$A$504,0)),"kod bulunamadı"))</f>
        <v/>
      </c>
      <c r="D1707" s="14" t="n"/>
      <c r="E1707" s="14" t="n"/>
      <c r="F1707" s="15" t="n"/>
      <c r="G1707" s="14" t="n"/>
      <c r="H1707" s="14" t="n"/>
    </row>
    <row r="1708">
      <c r="A1708" s="18" t="n"/>
      <c r="B1708" s="14" t="n"/>
      <c r="C1708" s="14">
        <f>IF(B1708="","",IFERROR(INDEX(Ürünler!$B$5:$B$504,MATCH(B1708,Ürünler!$A$5:$A$504,0)),"kod bulunamadı"))</f>
        <v/>
      </c>
      <c r="D1708" s="14" t="n"/>
      <c r="E1708" s="14" t="n"/>
      <c r="F1708" s="15" t="n"/>
      <c r="G1708" s="14" t="n"/>
      <c r="H1708" s="14" t="n"/>
    </row>
    <row r="1709">
      <c r="A1709" s="18" t="n"/>
      <c r="B1709" s="14" t="n"/>
      <c r="C1709" s="14">
        <f>IF(B1709="","",IFERROR(INDEX(Ürünler!$B$5:$B$504,MATCH(B1709,Ürünler!$A$5:$A$504,0)),"kod bulunamadı"))</f>
        <v/>
      </c>
      <c r="D1709" s="14" t="n"/>
      <c r="E1709" s="14" t="n"/>
      <c r="F1709" s="15" t="n"/>
      <c r="G1709" s="14" t="n"/>
      <c r="H1709" s="14" t="n"/>
    </row>
    <row r="1710">
      <c r="A1710" s="18" t="n"/>
      <c r="B1710" s="14" t="n"/>
      <c r="C1710" s="14">
        <f>IF(B1710="","",IFERROR(INDEX(Ürünler!$B$5:$B$504,MATCH(B1710,Ürünler!$A$5:$A$504,0)),"kod bulunamadı"))</f>
        <v/>
      </c>
      <c r="D1710" s="14" t="n"/>
      <c r="E1710" s="14" t="n"/>
      <c r="F1710" s="15" t="n"/>
      <c r="G1710" s="14" t="n"/>
      <c r="H1710" s="14" t="n"/>
    </row>
    <row r="1711">
      <c r="A1711" s="18" t="n"/>
      <c r="B1711" s="14" t="n"/>
      <c r="C1711" s="14">
        <f>IF(B1711="","",IFERROR(INDEX(Ürünler!$B$5:$B$504,MATCH(B1711,Ürünler!$A$5:$A$504,0)),"kod bulunamadı"))</f>
        <v/>
      </c>
      <c r="D1711" s="14" t="n"/>
      <c r="E1711" s="14" t="n"/>
      <c r="F1711" s="15" t="n"/>
      <c r="G1711" s="14" t="n"/>
      <c r="H1711" s="14" t="n"/>
    </row>
    <row r="1712">
      <c r="A1712" s="18" t="n"/>
      <c r="B1712" s="14" t="n"/>
      <c r="C1712" s="14">
        <f>IF(B1712="","",IFERROR(INDEX(Ürünler!$B$5:$B$504,MATCH(B1712,Ürünler!$A$5:$A$504,0)),"kod bulunamadı"))</f>
        <v/>
      </c>
      <c r="D1712" s="14" t="n"/>
      <c r="E1712" s="14" t="n"/>
      <c r="F1712" s="15" t="n"/>
      <c r="G1712" s="14" t="n"/>
      <c r="H1712" s="14" t="n"/>
    </row>
    <row r="1713">
      <c r="A1713" s="18" t="n"/>
      <c r="B1713" s="14" t="n"/>
      <c r="C1713" s="14">
        <f>IF(B1713="","",IFERROR(INDEX(Ürünler!$B$5:$B$504,MATCH(B1713,Ürünler!$A$5:$A$504,0)),"kod bulunamadı"))</f>
        <v/>
      </c>
      <c r="D1713" s="14" t="n"/>
      <c r="E1713" s="14" t="n"/>
      <c r="F1713" s="15" t="n"/>
      <c r="G1713" s="14" t="n"/>
      <c r="H1713" s="14" t="n"/>
    </row>
    <row r="1714">
      <c r="A1714" s="18" t="n"/>
      <c r="B1714" s="14" t="n"/>
      <c r="C1714" s="14">
        <f>IF(B1714="","",IFERROR(INDEX(Ürünler!$B$5:$B$504,MATCH(B1714,Ürünler!$A$5:$A$504,0)),"kod bulunamadı"))</f>
        <v/>
      </c>
      <c r="D1714" s="14" t="n"/>
      <c r="E1714" s="14" t="n"/>
      <c r="F1714" s="15" t="n"/>
      <c r="G1714" s="14" t="n"/>
      <c r="H1714" s="14" t="n"/>
    </row>
    <row r="1715">
      <c r="A1715" s="18" t="n"/>
      <c r="B1715" s="14" t="n"/>
      <c r="C1715" s="14">
        <f>IF(B1715="","",IFERROR(INDEX(Ürünler!$B$5:$B$504,MATCH(B1715,Ürünler!$A$5:$A$504,0)),"kod bulunamadı"))</f>
        <v/>
      </c>
      <c r="D1715" s="14" t="n"/>
      <c r="E1715" s="14" t="n"/>
      <c r="F1715" s="15" t="n"/>
      <c r="G1715" s="14" t="n"/>
      <c r="H1715" s="14" t="n"/>
    </row>
    <row r="1716">
      <c r="A1716" s="18" t="n"/>
      <c r="B1716" s="14" t="n"/>
      <c r="C1716" s="14">
        <f>IF(B1716="","",IFERROR(INDEX(Ürünler!$B$5:$B$504,MATCH(B1716,Ürünler!$A$5:$A$504,0)),"kod bulunamadı"))</f>
        <v/>
      </c>
      <c r="D1716" s="14" t="n"/>
      <c r="E1716" s="14" t="n"/>
      <c r="F1716" s="15" t="n"/>
      <c r="G1716" s="14" t="n"/>
      <c r="H1716" s="14" t="n"/>
    </row>
    <row r="1717">
      <c r="A1717" s="18" t="n"/>
      <c r="B1717" s="14" t="n"/>
      <c r="C1717" s="14">
        <f>IF(B1717="","",IFERROR(INDEX(Ürünler!$B$5:$B$504,MATCH(B1717,Ürünler!$A$5:$A$504,0)),"kod bulunamadı"))</f>
        <v/>
      </c>
      <c r="D1717" s="14" t="n"/>
      <c r="E1717" s="14" t="n"/>
      <c r="F1717" s="15" t="n"/>
      <c r="G1717" s="14" t="n"/>
      <c r="H1717" s="14" t="n"/>
    </row>
    <row r="1718">
      <c r="A1718" s="18" t="n"/>
      <c r="B1718" s="14" t="n"/>
      <c r="C1718" s="14">
        <f>IF(B1718="","",IFERROR(INDEX(Ürünler!$B$5:$B$504,MATCH(B1718,Ürünler!$A$5:$A$504,0)),"kod bulunamadı"))</f>
        <v/>
      </c>
      <c r="D1718" s="14" t="n"/>
      <c r="E1718" s="14" t="n"/>
      <c r="F1718" s="15" t="n"/>
      <c r="G1718" s="14" t="n"/>
      <c r="H1718" s="14" t="n"/>
    </row>
    <row r="1719">
      <c r="A1719" s="18" t="n"/>
      <c r="B1719" s="14" t="n"/>
      <c r="C1719" s="14">
        <f>IF(B1719="","",IFERROR(INDEX(Ürünler!$B$5:$B$504,MATCH(B1719,Ürünler!$A$5:$A$504,0)),"kod bulunamadı"))</f>
        <v/>
      </c>
      <c r="D1719" s="14" t="n"/>
      <c r="E1719" s="14" t="n"/>
      <c r="F1719" s="15" t="n"/>
      <c r="G1719" s="14" t="n"/>
      <c r="H1719" s="14" t="n"/>
    </row>
    <row r="1720">
      <c r="A1720" s="18" t="n"/>
      <c r="B1720" s="14" t="n"/>
      <c r="C1720" s="14">
        <f>IF(B1720="","",IFERROR(INDEX(Ürünler!$B$5:$B$504,MATCH(B1720,Ürünler!$A$5:$A$504,0)),"kod bulunamadı"))</f>
        <v/>
      </c>
      <c r="D1720" s="14" t="n"/>
      <c r="E1720" s="14" t="n"/>
      <c r="F1720" s="15" t="n"/>
      <c r="G1720" s="14" t="n"/>
      <c r="H1720" s="14" t="n"/>
    </row>
    <row r="1721">
      <c r="A1721" s="18" t="n"/>
      <c r="B1721" s="14" t="n"/>
      <c r="C1721" s="14">
        <f>IF(B1721="","",IFERROR(INDEX(Ürünler!$B$5:$B$504,MATCH(B1721,Ürünler!$A$5:$A$504,0)),"kod bulunamadı"))</f>
        <v/>
      </c>
      <c r="D1721" s="14" t="n"/>
      <c r="E1721" s="14" t="n"/>
      <c r="F1721" s="15" t="n"/>
      <c r="G1721" s="14" t="n"/>
      <c r="H1721" s="14" t="n"/>
    </row>
    <row r="1722">
      <c r="A1722" s="18" t="n"/>
      <c r="B1722" s="14" t="n"/>
      <c r="C1722" s="14">
        <f>IF(B1722="","",IFERROR(INDEX(Ürünler!$B$5:$B$504,MATCH(B1722,Ürünler!$A$5:$A$504,0)),"kod bulunamadı"))</f>
        <v/>
      </c>
      <c r="D1722" s="14" t="n"/>
      <c r="E1722" s="14" t="n"/>
      <c r="F1722" s="15" t="n"/>
      <c r="G1722" s="14" t="n"/>
      <c r="H1722" s="14" t="n"/>
    </row>
    <row r="1723">
      <c r="A1723" s="18" t="n"/>
      <c r="B1723" s="14" t="n"/>
      <c r="C1723" s="14">
        <f>IF(B1723="","",IFERROR(INDEX(Ürünler!$B$5:$B$504,MATCH(B1723,Ürünler!$A$5:$A$504,0)),"kod bulunamadı"))</f>
        <v/>
      </c>
      <c r="D1723" s="14" t="n"/>
      <c r="E1723" s="14" t="n"/>
      <c r="F1723" s="15" t="n"/>
      <c r="G1723" s="14" t="n"/>
      <c r="H1723" s="14" t="n"/>
    </row>
    <row r="1724">
      <c r="A1724" s="18" t="n"/>
      <c r="B1724" s="14" t="n"/>
      <c r="C1724" s="14">
        <f>IF(B1724="","",IFERROR(INDEX(Ürünler!$B$5:$B$504,MATCH(B1724,Ürünler!$A$5:$A$504,0)),"kod bulunamadı"))</f>
        <v/>
      </c>
      <c r="D1724" s="14" t="n"/>
      <c r="E1724" s="14" t="n"/>
      <c r="F1724" s="15" t="n"/>
      <c r="G1724" s="14" t="n"/>
      <c r="H1724" s="14" t="n"/>
    </row>
    <row r="1725">
      <c r="A1725" s="18" t="n"/>
      <c r="B1725" s="14" t="n"/>
      <c r="C1725" s="14">
        <f>IF(B1725="","",IFERROR(INDEX(Ürünler!$B$5:$B$504,MATCH(B1725,Ürünler!$A$5:$A$504,0)),"kod bulunamadı"))</f>
        <v/>
      </c>
      <c r="D1725" s="14" t="n"/>
      <c r="E1725" s="14" t="n"/>
      <c r="F1725" s="15" t="n"/>
      <c r="G1725" s="14" t="n"/>
      <c r="H1725" s="14" t="n"/>
    </row>
    <row r="1726">
      <c r="A1726" s="18" t="n"/>
      <c r="B1726" s="14" t="n"/>
      <c r="C1726" s="14">
        <f>IF(B1726="","",IFERROR(INDEX(Ürünler!$B$5:$B$504,MATCH(B1726,Ürünler!$A$5:$A$504,0)),"kod bulunamadı"))</f>
        <v/>
      </c>
      <c r="D1726" s="14" t="n"/>
      <c r="E1726" s="14" t="n"/>
      <c r="F1726" s="15" t="n"/>
      <c r="G1726" s="14" t="n"/>
      <c r="H1726" s="14" t="n"/>
    </row>
    <row r="1727">
      <c r="A1727" s="18" t="n"/>
      <c r="B1727" s="14" t="n"/>
      <c r="C1727" s="14">
        <f>IF(B1727="","",IFERROR(INDEX(Ürünler!$B$5:$B$504,MATCH(B1727,Ürünler!$A$5:$A$504,0)),"kod bulunamadı"))</f>
        <v/>
      </c>
      <c r="D1727" s="14" t="n"/>
      <c r="E1727" s="14" t="n"/>
      <c r="F1727" s="15" t="n"/>
      <c r="G1727" s="14" t="n"/>
      <c r="H1727" s="14" t="n"/>
    </row>
    <row r="1728">
      <c r="A1728" s="18" t="n"/>
      <c r="B1728" s="14" t="n"/>
      <c r="C1728" s="14">
        <f>IF(B1728="","",IFERROR(INDEX(Ürünler!$B$5:$B$504,MATCH(B1728,Ürünler!$A$5:$A$504,0)),"kod bulunamadı"))</f>
        <v/>
      </c>
      <c r="D1728" s="14" t="n"/>
      <c r="E1728" s="14" t="n"/>
      <c r="F1728" s="15" t="n"/>
      <c r="G1728" s="14" t="n"/>
      <c r="H1728" s="14" t="n"/>
    </row>
    <row r="1729">
      <c r="A1729" s="18" t="n"/>
      <c r="B1729" s="14" t="n"/>
      <c r="C1729" s="14">
        <f>IF(B1729="","",IFERROR(INDEX(Ürünler!$B$5:$B$504,MATCH(B1729,Ürünler!$A$5:$A$504,0)),"kod bulunamadı"))</f>
        <v/>
      </c>
      <c r="D1729" s="14" t="n"/>
      <c r="E1729" s="14" t="n"/>
      <c r="F1729" s="15" t="n"/>
      <c r="G1729" s="14" t="n"/>
      <c r="H1729" s="14" t="n"/>
    </row>
    <row r="1730">
      <c r="A1730" s="18" t="n"/>
      <c r="B1730" s="14" t="n"/>
      <c r="C1730" s="14">
        <f>IF(B1730="","",IFERROR(INDEX(Ürünler!$B$5:$B$504,MATCH(B1730,Ürünler!$A$5:$A$504,0)),"kod bulunamadı"))</f>
        <v/>
      </c>
      <c r="D1730" s="14" t="n"/>
      <c r="E1730" s="14" t="n"/>
      <c r="F1730" s="15" t="n"/>
      <c r="G1730" s="14" t="n"/>
      <c r="H1730" s="14" t="n"/>
    </row>
    <row r="1731">
      <c r="A1731" s="18" t="n"/>
      <c r="B1731" s="14" t="n"/>
      <c r="C1731" s="14">
        <f>IF(B1731="","",IFERROR(INDEX(Ürünler!$B$5:$B$504,MATCH(B1731,Ürünler!$A$5:$A$504,0)),"kod bulunamadı"))</f>
        <v/>
      </c>
      <c r="D1731" s="14" t="n"/>
      <c r="E1731" s="14" t="n"/>
      <c r="F1731" s="15" t="n"/>
      <c r="G1731" s="14" t="n"/>
      <c r="H1731" s="14" t="n"/>
    </row>
    <row r="1732">
      <c r="A1732" s="18" t="n"/>
      <c r="B1732" s="14" t="n"/>
      <c r="C1732" s="14">
        <f>IF(B1732="","",IFERROR(INDEX(Ürünler!$B$5:$B$504,MATCH(B1732,Ürünler!$A$5:$A$504,0)),"kod bulunamadı"))</f>
        <v/>
      </c>
      <c r="D1732" s="14" t="n"/>
      <c r="E1732" s="14" t="n"/>
      <c r="F1732" s="15" t="n"/>
      <c r="G1732" s="14" t="n"/>
      <c r="H1732" s="14" t="n"/>
    </row>
    <row r="1733">
      <c r="A1733" s="18" t="n"/>
      <c r="B1733" s="14" t="n"/>
      <c r="C1733" s="14">
        <f>IF(B1733="","",IFERROR(INDEX(Ürünler!$B$5:$B$504,MATCH(B1733,Ürünler!$A$5:$A$504,0)),"kod bulunamadı"))</f>
        <v/>
      </c>
      <c r="D1733" s="14" t="n"/>
      <c r="E1733" s="14" t="n"/>
      <c r="F1733" s="15" t="n"/>
      <c r="G1733" s="14" t="n"/>
      <c r="H1733" s="14" t="n"/>
    </row>
    <row r="1734">
      <c r="A1734" s="18" t="n"/>
      <c r="B1734" s="14" t="n"/>
      <c r="C1734" s="14">
        <f>IF(B1734="","",IFERROR(INDEX(Ürünler!$B$5:$B$504,MATCH(B1734,Ürünler!$A$5:$A$504,0)),"kod bulunamadı"))</f>
        <v/>
      </c>
      <c r="D1734" s="14" t="n"/>
      <c r="E1734" s="14" t="n"/>
      <c r="F1734" s="15" t="n"/>
      <c r="G1734" s="14" t="n"/>
      <c r="H1734" s="14" t="n"/>
    </row>
    <row r="1735">
      <c r="A1735" s="18" t="n"/>
      <c r="B1735" s="14" t="n"/>
      <c r="C1735" s="14">
        <f>IF(B1735="","",IFERROR(INDEX(Ürünler!$B$5:$B$504,MATCH(B1735,Ürünler!$A$5:$A$504,0)),"kod bulunamadı"))</f>
        <v/>
      </c>
      <c r="D1735" s="14" t="n"/>
      <c r="E1735" s="14" t="n"/>
      <c r="F1735" s="15" t="n"/>
      <c r="G1735" s="14" t="n"/>
      <c r="H1735" s="14" t="n"/>
    </row>
    <row r="1736">
      <c r="A1736" s="18" t="n"/>
      <c r="B1736" s="14" t="n"/>
      <c r="C1736" s="14">
        <f>IF(B1736="","",IFERROR(INDEX(Ürünler!$B$5:$B$504,MATCH(B1736,Ürünler!$A$5:$A$504,0)),"kod bulunamadı"))</f>
        <v/>
      </c>
      <c r="D1736" s="14" t="n"/>
      <c r="E1736" s="14" t="n"/>
      <c r="F1736" s="15" t="n"/>
      <c r="G1736" s="14" t="n"/>
      <c r="H1736" s="14" t="n"/>
    </row>
    <row r="1737">
      <c r="A1737" s="18" t="n"/>
      <c r="B1737" s="14" t="n"/>
      <c r="C1737" s="14">
        <f>IF(B1737="","",IFERROR(INDEX(Ürünler!$B$5:$B$504,MATCH(B1737,Ürünler!$A$5:$A$504,0)),"kod bulunamadı"))</f>
        <v/>
      </c>
      <c r="D1737" s="14" t="n"/>
      <c r="E1737" s="14" t="n"/>
      <c r="F1737" s="15" t="n"/>
      <c r="G1737" s="14" t="n"/>
      <c r="H1737" s="14" t="n"/>
    </row>
    <row r="1738">
      <c r="A1738" s="18" t="n"/>
      <c r="B1738" s="14" t="n"/>
      <c r="C1738" s="14">
        <f>IF(B1738="","",IFERROR(INDEX(Ürünler!$B$5:$B$504,MATCH(B1738,Ürünler!$A$5:$A$504,0)),"kod bulunamadı"))</f>
        <v/>
      </c>
      <c r="D1738" s="14" t="n"/>
      <c r="E1738" s="14" t="n"/>
      <c r="F1738" s="15" t="n"/>
      <c r="G1738" s="14" t="n"/>
      <c r="H1738" s="14" t="n"/>
    </row>
    <row r="1739">
      <c r="A1739" s="18" t="n"/>
      <c r="B1739" s="14" t="n"/>
      <c r="C1739" s="14">
        <f>IF(B1739="","",IFERROR(INDEX(Ürünler!$B$5:$B$504,MATCH(B1739,Ürünler!$A$5:$A$504,0)),"kod bulunamadı"))</f>
        <v/>
      </c>
      <c r="D1739" s="14" t="n"/>
      <c r="E1739" s="14" t="n"/>
      <c r="F1739" s="15" t="n"/>
      <c r="G1739" s="14" t="n"/>
      <c r="H1739" s="14" t="n"/>
    </row>
    <row r="1740">
      <c r="A1740" s="18" t="n"/>
      <c r="B1740" s="14" t="n"/>
      <c r="C1740" s="14">
        <f>IF(B1740="","",IFERROR(INDEX(Ürünler!$B$5:$B$504,MATCH(B1740,Ürünler!$A$5:$A$504,0)),"kod bulunamadı"))</f>
        <v/>
      </c>
      <c r="D1740" s="14" t="n"/>
      <c r="E1740" s="14" t="n"/>
      <c r="F1740" s="15" t="n"/>
      <c r="G1740" s="14" t="n"/>
      <c r="H1740" s="14" t="n"/>
    </row>
    <row r="1741">
      <c r="A1741" s="18" t="n"/>
      <c r="B1741" s="14" t="n"/>
      <c r="C1741" s="14">
        <f>IF(B1741="","",IFERROR(INDEX(Ürünler!$B$5:$B$504,MATCH(B1741,Ürünler!$A$5:$A$504,0)),"kod bulunamadı"))</f>
        <v/>
      </c>
      <c r="D1741" s="14" t="n"/>
      <c r="E1741" s="14" t="n"/>
      <c r="F1741" s="15" t="n"/>
      <c r="G1741" s="14" t="n"/>
      <c r="H1741" s="14" t="n"/>
    </row>
    <row r="1742">
      <c r="A1742" s="18" t="n"/>
      <c r="B1742" s="14" t="n"/>
      <c r="C1742" s="14">
        <f>IF(B1742="","",IFERROR(INDEX(Ürünler!$B$5:$B$504,MATCH(B1742,Ürünler!$A$5:$A$504,0)),"kod bulunamadı"))</f>
        <v/>
      </c>
      <c r="D1742" s="14" t="n"/>
      <c r="E1742" s="14" t="n"/>
      <c r="F1742" s="15" t="n"/>
      <c r="G1742" s="14" t="n"/>
      <c r="H1742" s="14" t="n"/>
    </row>
    <row r="1743">
      <c r="A1743" s="18" t="n"/>
      <c r="B1743" s="14" t="n"/>
      <c r="C1743" s="14">
        <f>IF(B1743="","",IFERROR(INDEX(Ürünler!$B$5:$B$504,MATCH(B1743,Ürünler!$A$5:$A$504,0)),"kod bulunamadı"))</f>
        <v/>
      </c>
      <c r="D1743" s="14" t="n"/>
      <c r="E1743" s="14" t="n"/>
      <c r="F1743" s="15" t="n"/>
      <c r="G1743" s="14" t="n"/>
      <c r="H1743" s="14" t="n"/>
    </row>
    <row r="1744">
      <c r="A1744" s="18" t="n"/>
      <c r="B1744" s="14" t="n"/>
      <c r="C1744" s="14">
        <f>IF(B1744="","",IFERROR(INDEX(Ürünler!$B$5:$B$504,MATCH(B1744,Ürünler!$A$5:$A$504,0)),"kod bulunamadı"))</f>
        <v/>
      </c>
      <c r="D1744" s="14" t="n"/>
      <c r="E1744" s="14" t="n"/>
      <c r="F1744" s="15" t="n"/>
      <c r="G1744" s="14" t="n"/>
      <c r="H1744" s="14" t="n"/>
    </row>
    <row r="1745">
      <c r="A1745" s="18" t="n"/>
      <c r="B1745" s="14" t="n"/>
      <c r="C1745" s="14">
        <f>IF(B1745="","",IFERROR(INDEX(Ürünler!$B$5:$B$504,MATCH(B1745,Ürünler!$A$5:$A$504,0)),"kod bulunamadı"))</f>
        <v/>
      </c>
      <c r="D1745" s="14" t="n"/>
      <c r="E1745" s="14" t="n"/>
      <c r="F1745" s="15" t="n"/>
      <c r="G1745" s="14" t="n"/>
      <c r="H1745" s="14" t="n"/>
    </row>
    <row r="1746">
      <c r="A1746" s="18" t="n"/>
      <c r="B1746" s="14" t="n"/>
      <c r="C1746" s="14">
        <f>IF(B1746="","",IFERROR(INDEX(Ürünler!$B$5:$B$504,MATCH(B1746,Ürünler!$A$5:$A$504,0)),"kod bulunamadı"))</f>
        <v/>
      </c>
      <c r="D1746" s="14" t="n"/>
      <c r="E1746" s="14" t="n"/>
      <c r="F1746" s="15" t="n"/>
      <c r="G1746" s="14" t="n"/>
      <c r="H1746" s="14" t="n"/>
    </row>
    <row r="1747">
      <c r="A1747" s="18" t="n"/>
      <c r="B1747" s="14" t="n"/>
      <c r="C1747" s="14">
        <f>IF(B1747="","",IFERROR(INDEX(Ürünler!$B$5:$B$504,MATCH(B1747,Ürünler!$A$5:$A$504,0)),"kod bulunamadı"))</f>
        <v/>
      </c>
      <c r="D1747" s="14" t="n"/>
      <c r="E1747" s="14" t="n"/>
      <c r="F1747" s="15" t="n"/>
      <c r="G1747" s="14" t="n"/>
      <c r="H1747" s="14" t="n"/>
    </row>
    <row r="1748">
      <c r="A1748" s="18" t="n"/>
      <c r="B1748" s="14" t="n"/>
      <c r="C1748" s="14">
        <f>IF(B1748="","",IFERROR(INDEX(Ürünler!$B$5:$B$504,MATCH(B1748,Ürünler!$A$5:$A$504,0)),"kod bulunamadı"))</f>
        <v/>
      </c>
      <c r="D1748" s="14" t="n"/>
      <c r="E1748" s="14" t="n"/>
      <c r="F1748" s="15" t="n"/>
      <c r="G1748" s="14" t="n"/>
      <c r="H1748" s="14" t="n"/>
    </row>
    <row r="1749">
      <c r="A1749" s="18" t="n"/>
      <c r="B1749" s="14" t="n"/>
      <c r="C1749" s="14">
        <f>IF(B1749="","",IFERROR(INDEX(Ürünler!$B$5:$B$504,MATCH(B1749,Ürünler!$A$5:$A$504,0)),"kod bulunamadı"))</f>
        <v/>
      </c>
      <c r="D1749" s="14" t="n"/>
      <c r="E1749" s="14" t="n"/>
      <c r="F1749" s="15" t="n"/>
      <c r="G1749" s="14" t="n"/>
      <c r="H1749" s="14" t="n"/>
    </row>
    <row r="1750">
      <c r="A1750" s="18" t="n"/>
      <c r="B1750" s="14" t="n"/>
      <c r="C1750" s="14">
        <f>IF(B1750="","",IFERROR(INDEX(Ürünler!$B$5:$B$504,MATCH(B1750,Ürünler!$A$5:$A$504,0)),"kod bulunamadı"))</f>
        <v/>
      </c>
      <c r="D1750" s="14" t="n"/>
      <c r="E1750" s="14" t="n"/>
      <c r="F1750" s="15" t="n"/>
      <c r="G1750" s="14" t="n"/>
      <c r="H1750" s="14" t="n"/>
    </row>
    <row r="1751">
      <c r="A1751" s="18" t="n"/>
      <c r="B1751" s="14" t="n"/>
      <c r="C1751" s="14">
        <f>IF(B1751="","",IFERROR(INDEX(Ürünler!$B$5:$B$504,MATCH(B1751,Ürünler!$A$5:$A$504,0)),"kod bulunamadı"))</f>
        <v/>
      </c>
      <c r="D1751" s="14" t="n"/>
      <c r="E1751" s="14" t="n"/>
      <c r="F1751" s="15" t="n"/>
      <c r="G1751" s="14" t="n"/>
      <c r="H1751" s="14" t="n"/>
    </row>
    <row r="1752">
      <c r="A1752" s="18" t="n"/>
      <c r="B1752" s="14" t="n"/>
      <c r="C1752" s="14">
        <f>IF(B1752="","",IFERROR(INDEX(Ürünler!$B$5:$B$504,MATCH(B1752,Ürünler!$A$5:$A$504,0)),"kod bulunamadı"))</f>
        <v/>
      </c>
      <c r="D1752" s="14" t="n"/>
      <c r="E1752" s="14" t="n"/>
      <c r="F1752" s="15" t="n"/>
      <c r="G1752" s="14" t="n"/>
      <c r="H1752" s="14" t="n"/>
    </row>
    <row r="1753">
      <c r="A1753" s="18" t="n"/>
      <c r="B1753" s="14" t="n"/>
      <c r="C1753" s="14">
        <f>IF(B1753="","",IFERROR(INDEX(Ürünler!$B$5:$B$504,MATCH(B1753,Ürünler!$A$5:$A$504,0)),"kod bulunamadı"))</f>
        <v/>
      </c>
      <c r="D1753" s="14" t="n"/>
      <c r="E1753" s="14" t="n"/>
      <c r="F1753" s="15" t="n"/>
      <c r="G1753" s="14" t="n"/>
      <c r="H1753" s="14" t="n"/>
    </row>
    <row r="1754">
      <c r="A1754" s="18" t="n"/>
      <c r="B1754" s="14" t="n"/>
      <c r="C1754" s="14">
        <f>IF(B1754="","",IFERROR(INDEX(Ürünler!$B$5:$B$504,MATCH(B1754,Ürünler!$A$5:$A$504,0)),"kod bulunamadı"))</f>
        <v/>
      </c>
      <c r="D1754" s="14" t="n"/>
      <c r="E1754" s="14" t="n"/>
      <c r="F1754" s="15" t="n"/>
      <c r="G1754" s="14" t="n"/>
      <c r="H1754" s="14" t="n"/>
    </row>
    <row r="1755">
      <c r="A1755" s="18" t="n"/>
      <c r="B1755" s="14" t="n"/>
      <c r="C1755" s="14">
        <f>IF(B1755="","",IFERROR(INDEX(Ürünler!$B$5:$B$504,MATCH(B1755,Ürünler!$A$5:$A$504,0)),"kod bulunamadı"))</f>
        <v/>
      </c>
      <c r="D1755" s="14" t="n"/>
      <c r="E1755" s="14" t="n"/>
      <c r="F1755" s="15" t="n"/>
      <c r="G1755" s="14" t="n"/>
      <c r="H1755" s="14" t="n"/>
    </row>
    <row r="1756">
      <c r="A1756" s="18" t="n"/>
      <c r="B1756" s="14" t="n"/>
      <c r="C1756" s="14">
        <f>IF(B1756="","",IFERROR(INDEX(Ürünler!$B$5:$B$504,MATCH(B1756,Ürünler!$A$5:$A$504,0)),"kod bulunamadı"))</f>
        <v/>
      </c>
      <c r="D1756" s="14" t="n"/>
      <c r="E1756" s="14" t="n"/>
      <c r="F1756" s="15" t="n"/>
      <c r="G1756" s="14" t="n"/>
      <c r="H1756" s="14" t="n"/>
    </row>
    <row r="1757">
      <c r="A1757" s="18" t="n"/>
      <c r="B1757" s="14" t="n"/>
      <c r="C1757" s="14">
        <f>IF(B1757="","",IFERROR(INDEX(Ürünler!$B$5:$B$504,MATCH(B1757,Ürünler!$A$5:$A$504,0)),"kod bulunamadı"))</f>
        <v/>
      </c>
      <c r="D1757" s="14" t="n"/>
      <c r="E1757" s="14" t="n"/>
      <c r="F1757" s="15" t="n"/>
      <c r="G1757" s="14" t="n"/>
      <c r="H1757" s="14" t="n"/>
    </row>
    <row r="1758">
      <c r="A1758" s="18" t="n"/>
      <c r="B1758" s="14" t="n"/>
      <c r="C1758" s="14">
        <f>IF(B1758="","",IFERROR(INDEX(Ürünler!$B$5:$B$504,MATCH(B1758,Ürünler!$A$5:$A$504,0)),"kod bulunamadı"))</f>
        <v/>
      </c>
      <c r="D1758" s="14" t="n"/>
      <c r="E1758" s="14" t="n"/>
      <c r="F1758" s="15" t="n"/>
      <c r="G1758" s="14" t="n"/>
      <c r="H1758" s="14" t="n"/>
    </row>
    <row r="1759">
      <c r="A1759" s="18" t="n"/>
      <c r="B1759" s="14" t="n"/>
      <c r="C1759" s="14">
        <f>IF(B1759="","",IFERROR(INDEX(Ürünler!$B$5:$B$504,MATCH(B1759,Ürünler!$A$5:$A$504,0)),"kod bulunamadı"))</f>
        <v/>
      </c>
      <c r="D1759" s="14" t="n"/>
      <c r="E1759" s="14" t="n"/>
      <c r="F1759" s="15" t="n"/>
      <c r="G1759" s="14" t="n"/>
      <c r="H1759" s="14" t="n"/>
    </row>
    <row r="1760">
      <c r="A1760" s="18" t="n"/>
      <c r="B1760" s="14" t="n"/>
      <c r="C1760" s="14">
        <f>IF(B1760="","",IFERROR(INDEX(Ürünler!$B$5:$B$504,MATCH(B1760,Ürünler!$A$5:$A$504,0)),"kod bulunamadı"))</f>
        <v/>
      </c>
      <c r="D1760" s="14" t="n"/>
      <c r="E1760" s="14" t="n"/>
      <c r="F1760" s="15" t="n"/>
      <c r="G1760" s="14" t="n"/>
      <c r="H1760" s="14" t="n"/>
    </row>
    <row r="1761">
      <c r="A1761" s="18" t="n"/>
      <c r="B1761" s="14" t="n"/>
      <c r="C1761" s="14">
        <f>IF(B1761="","",IFERROR(INDEX(Ürünler!$B$5:$B$504,MATCH(B1761,Ürünler!$A$5:$A$504,0)),"kod bulunamadı"))</f>
        <v/>
      </c>
      <c r="D1761" s="14" t="n"/>
      <c r="E1761" s="14" t="n"/>
      <c r="F1761" s="15" t="n"/>
      <c r="G1761" s="14" t="n"/>
      <c r="H1761" s="14" t="n"/>
    </row>
    <row r="1762">
      <c r="A1762" s="18" t="n"/>
      <c r="B1762" s="14" t="n"/>
      <c r="C1762" s="14">
        <f>IF(B1762="","",IFERROR(INDEX(Ürünler!$B$5:$B$504,MATCH(B1762,Ürünler!$A$5:$A$504,0)),"kod bulunamadı"))</f>
        <v/>
      </c>
      <c r="D1762" s="14" t="n"/>
      <c r="E1762" s="14" t="n"/>
      <c r="F1762" s="15" t="n"/>
      <c r="G1762" s="14" t="n"/>
      <c r="H1762" s="14" t="n"/>
    </row>
    <row r="1763">
      <c r="A1763" s="18" t="n"/>
      <c r="B1763" s="14" t="n"/>
      <c r="C1763" s="14">
        <f>IF(B1763="","",IFERROR(INDEX(Ürünler!$B$5:$B$504,MATCH(B1763,Ürünler!$A$5:$A$504,0)),"kod bulunamadı"))</f>
        <v/>
      </c>
      <c r="D1763" s="14" t="n"/>
      <c r="E1763" s="14" t="n"/>
      <c r="F1763" s="15" t="n"/>
      <c r="G1763" s="14" t="n"/>
      <c r="H1763" s="14" t="n"/>
    </row>
    <row r="1764">
      <c r="A1764" s="18" t="n"/>
      <c r="B1764" s="14" t="n"/>
      <c r="C1764" s="14">
        <f>IF(B1764="","",IFERROR(INDEX(Ürünler!$B$5:$B$504,MATCH(B1764,Ürünler!$A$5:$A$504,0)),"kod bulunamadı"))</f>
        <v/>
      </c>
      <c r="D1764" s="14" t="n"/>
      <c r="E1764" s="14" t="n"/>
      <c r="F1764" s="15" t="n"/>
      <c r="G1764" s="14" t="n"/>
      <c r="H1764" s="14" t="n"/>
    </row>
    <row r="1765">
      <c r="A1765" s="18" t="n"/>
      <c r="B1765" s="14" t="n"/>
      <c r="C1765" s="14">
        <f>IF(B1765="","",IFERROR(INDEX(Ürünler!$B$5:$B$504,MATCH(B1765,Ürünler!$A$5:$A$504,0)),"kod bulunamadı"))</f>
        <v/>
      </c>
      <c r="D1765" s="14" t="n"/>
      <c r="E1765" s="14" t="n"/>
      <c r="F1765" s="15" t="n"/>
      <c r="G1765" s="14" t="n"/>
      <c r="H1765" s="14" t="n"/>
    </row>
    <row r="1766">
      <c r="A1766" s="18" t="n"/>
      <c r="B1766" s="14" t="n"/>
      <c r="C1766" s="14">
        <f>IF(B1766="","",IFERROR(INDEX(Ürünler!$B$5:$B$504,MATCH(B1766,Ürünler!$A$5:$A$504,0)),"kod bulunamadı"))</f>
        <v/>
      </c>
      <c r="D1766" s="14" t="n"/>
      <c r="E1766" s="14" t="n"/>
      <c r="F1766" s="15" t="n"/>
      <c r="G1766" s="14" t="n"/>
      <c r="H1766" s="14" t="n"/>
    </row>
    <row r="1767">
      <c r="A1767" s="18" t="n"/>
      <c r="B1767" s="14" t="n"/>
      <c r="C1767" s="14">
        <f>IF(B1767="","",IFERROR(INDEX(Ürünler!$B$5:$B$504,MATCH(B1767,Ürünler!$A$5:$A$504,0)),"kod bulunamadı"))</f>
        <v/>
      </c>
      <c r="D1767" s="14" t="n"/>
      <c r="E1767" s="14" t="n"/>
      <c r="F1767" s="15" t="n"/>
      <c r="G1767" s="14" t="n"/>
      <c r="H1767" s="14" t="n"/>
    </row>
    <row r="1768">
      <c r="A1768" s="18" t="n"/>
      <c r="B1768" s="14" t="n"/>
      <c r="C1768" s="14">
        <f>IF(B1768="","",IFERROR(INDEX(Ürünler!$B$5:$B$504,MATCH(B1768,Ürünler!$A$5:$A$504,0)),"kod bulunamadı"))</f>
        <v/>
      </c>
      <c r="D1768" s="14" t="n"/>
      <c r="E1768" s="14" t="n"/>
      <c r="F1768" s="15" t="n"/>
      <c r="G1768" s="14" t="n"/>
      <c r="H1768" s="14" t="n"/>
    </row>
    <row r="1769">
      <c r="A1769" s="18" t="n"/>
      <c r="B1769" s="14" t="n"/>
      <c r="C1769" s="14">
        <f>IF(B1769="","",IFERROR(INDEX(Ürünler!$B$5:$B$504,MATCH(B1769,Ürünler!$A$5:$A$504,0)),"kod bulunamadı"))</f>
        <v/>
      </c>
      <c r="D1769" s="14" t="n"/>
      <c r="E1769" s="14" t="n"/>
      <c r="F1769" s="15" t="n"/>
      <c r="G1769" s="14" t="n"/>
      <c r="H1769" s="14" t="n"/>
    </row>
    <row r="1770">
      <c r="A1770" s="18" t="n"/>
      <c r="B1770" s="14" t="n"/>
      <c r="C1770" s="14">
        <f>IF(B1770="","",IFERROR(INDEX(Ürünler!$B$5:$B$504,MATCH(B1770,Ürünler!$A$5:$A$504,0)),"kod bulunamadı"))</f>
        <v/>
      </c>
      <c r="D1770" s="14" t="n"/>
      <c r="E1770" s="14" t="n"/>
      <c r="F1770" s="15" t="n"/>
      <c r="G1770" s="14" t="n"/>
      <c r="H1770" s="14" t="n"/>
    </row>
    <row r="1771">
      <c r="A1771" s="18" t="n"/>
      <c r="B1771" s="14" t="n"/>
      <c r="C1771" s="14">
        <f>IF(B1771="","",IFERROR(INDEX(Ürünler!$B$5:$B$504,MATCH(B1771,Ürünler!$A$5:$A$504,0)),"kod bulunamadı"))</f>
        <v/>
      </c>
      <c r="D1771" s="14" t="n"/>
      <c r="E1771" s="14" t="n"/>
      <c r="F1771" s="15" t="n"/>
      <c r="G1771" s="14" t="n"/>
      <c r="H1771" s="14" t="n"/>
    </row>
    <row r="1772">
      <c r="A1772" s="18" t="n"/>
      <c r="B1772" s="14" t="n"/>
      <c r="C1772" s="14">
        <f>IF(B1772="","",IFERROR(INDEX(Ürünler!$B$5:$B$504,MATCH(B1772,Ürünler!$A$5:$A$504,0)),"kod bulunamadı"))</f>
        <v/>
      </c>
      <c r="D1772" s="14" t="n"/>
      <c r="E1772" s="14" t="n"/>
      <c r="F1772" s="15" t="n"/>
      <c r="G1772" s="14" t="n"/>
      <c r="H1772" s="14" t="n"/>
    </row>
    <row r="1773">
      <c r="A1773" s="18" t="n"/>
      <c r="B1773" s="14" t="n"/>
      <c r="C1773" s="14">
        <f>IF(B1773="","",IFERROR(INDEX(Ürünler!$B$5:$B$504,MATCH(B1773,Ürünler!$A$5:$A$504,0)),"kod bulunamadı"))</f>
        <v/>
      </c>
      <c r="D1773" s="14" t="n"/>
      <c r="E1773" s="14" t="n"/>
      <c r="F1773" s="15" t="n"/>
      <c r="G1773" s="14" t="n"/>
      <c r="H1773" s="14" t="n"/>
    </row>
    <row r="1774">
      <c r="A1774" s="18" t="n"/>
      <c r="B1774" s="14" t="n"/>
      <c r="C1774" s="14">
        <f>IF(B1774="","",IFERROR(INDEX(Ürünler!$B$5:$B$504,MATCH(B1774,Ürünler!$A$5:$A$504,0)),"kod bulunamadı"))</f>
        <v/>
      </c>
      <c r="D1774" s="14" t="n"/>
      <c r="E1774" s="14" t="n"/>
      <c r="F1774" s="15" t="n"/>
      <c r="G1774" s="14" t="n"/>
      <c r="H1774" s="14" t="n"/>
    </row>
    <row r="1775">
      <c r="A1775" s="18" t="n"/>
      <c r="B1775" s="14" t="n"/>
      <c r="C1775" s="14">
        <f>IF(B1775="","",IFERROR(INDEX(Ürünler!$B$5:$B$504,MATCH(B1775,Ürünler!$A$5:$A$504,0)),"kod bulunamadı"))</f>
        <v/>
      </c>
      <c r="D1775" s="14" t="n"/>
      <c r="E1775" s="14" t="n"/>
      <c r="F1775" s="15" t="n"/>
      <c r="G1775" s="14" t="n"/>
      <c r="H1775" s="14" t="n"/>
    </row>
    <row r="1776">
      <c r="A1776" s="18" t="n"/>
      <c r="B1776" s="14" t="n"/>
      <c r="C1776" s="14">
        <f>IF(B1776="","",IFERROR(INDEX(Ürünler!$B$5:$B$504,MATCH(B1776,Ürünler!$A$5:$A$504,0)),"kod bulunamadı"))</f>
        <v/>
      </c>
      <c r="D1776" s="14" t="n"/>
      <c r="E1776" s="14" t="n"/>
      <c r="F1776" s="15" t="n"/>
      <c r="G1776" s="14" t="n"/>
      <c r="H1776" s="14" t="n"/>
    </row>
    <row r="1777">
      <c r="A1777" s="18" t="n"/>
      <c r="B1777" s="14" t="n"/>
      <c r="C1777" s="14">
        <f>IF(B1777="","",IFERROR(INDEX(Ürünler!$B$5:$B$504,MATCH(B1777,Ürünler!$A$5:$A$504,0)),"kod bulunamadı"))</f>
        <v/>
      </c>
      <c r="D1777" s="14" t="n"/>
      <c r="E1777" s="14" t="n"/>
      <c r="F1777" s="15" t="n"/>
      <c r="G1777" s="14" t="n"/>
      <c r="H1777" s="14" t="n"/>
    </row>
    <row r="1778">
      <c r="A1778" s="18" t="n"/>
      <c r="B1778" s="14" t="n"/>
      <c r="C1778" s="14">
        <f>IF(B1778="","",IFERROR(INDEX(Ürünler!$B$5:$B$504,MATCH(B1778,Ürünler!$A$5:$A$504,0)),"kod bulunamadı"))</f>
        <v/>
      </c>
      <c r="D1778" s="14" t="n"/>
      <c r="E1778" s="14" t="n"/>
      <c r="F1778" s="15" t="n"/>
      <c r="G1778" s="14" t="n"/>
      <c r="H1778" s="14" t="n"/>
    </row>
    <row r="1779">
      <c r="A1779" s="18" t="n"/>
      <c r="B1779" s="14" t="n"/>
      <c r="C1779" s="14">
        <f>IF(B1779="","",IFERROR(INDEX(Ürünler!$B$5:$B$504,MATCH(B1779,Ürünler!$A$5:$A$504,0)),"kod bulunamadı"))</f>
        <v/>
      </c>
      <c r="D1779" s="14" t="n"/>
      <c r="E1779" s="14" t="n"/>
      <c r="F1779" s="15" t="n"/>
      <c r="G1779" s="14" t="n"/>
      <c r="H1779" s="14" t="n"/>
    </row>
    <row r="1780">
      <c r="A1780" s="18" t="n"/>
      <c r="B1780" s="14" t="n"/>
      <c r="C1780" s="14">
        <f>IF(B1780="","",IFERROR(INDEX(Ürünler!$B$5:$B$504,MATCH(B1780,Ürünler!$A$5:$A$504,0)),"kod bulunamadı"))</f>
        <v/>
      </c>
      <c r="D1780" s="14" t="n"/>
      <c r="E1780" s="14" t="n"/>
      <c r="F1780" s="15" t="n"/>
      <c r="G1780" s="14" t="n"/>
      <c r="H1780" s="14" t="n"/>
    </row>
    <row r="1781">
      <c r="A1781" s="18" t="n"/>
      <c r="B1781" s="14" t="n"/>
      <c r="C1781" s="14">
        <f>IF(B1781="","",IFERROR(INDEX(Ürünler!$B$5:$B$504,MATCH(B1781,Ürünler!$A$5:$A$504,0)),"kod bulunamadı"))</f>
        <v/>
      </c>
      <c r="D1781" s="14" t="n"/>
      <c r="E1781" s="14" t="n"/>
      <c r="F1781" s="15" t="n"/>
      <c r="G1781" s="14" t="n"/>
      <c r="H1781" s="14" t="n"/>
    </row>
    <row r="1782">
      <c r="A1782" s="18" t="n"/>
      <c r="B1782" s="14" t="n"/>
      <c r="C1782" s="14">
        <f>IF(B1782="","",IFERROR(INDEX(Ürünler!$B$5:$B$504,MATCH(B1782,Ürünler!$A$5:$A$504,0)),"kod bulunamadı"))</f>
        <v/>
      </c>
      <c r="D1782" s="14" t="n"/>
      <c r="E1782" s="14" t="n"/>
      <c r="F1782" s="15" t="n"/>
      <c r="G1782" s="14" t="n"/>
      <c r="H1782" s="14" t="n"/>
    </row>
    <row r="1783">
      <c r="A1783" s="18" t="n"/>
      <c r="B1783" s="14" t="n"/>
      <c r="C1783" s="14">
        <f>IF(B1783="","",IFERROR(INDEX(Ürünler!$B$5:$B$504,MATCH(B1783,Ürünler!$A$5:$A$504,0)),"kod bulunamadı"))</f>
        <v/>
      </c>
      <c r="D1783" s="14" t="n"/>
      <c r="E1783" s="14" t="n"/>
      <c r="F1783" s="15" t="n"/>
      <c r="G1783" s="14" t="n"/>
      <c r="H1783" s="14" t="n"/>
    </row>
    <row r="1784">
      <c r="A1784" s="18" t="n"/>
      <c r="B1784" s="14" t="n"/>
      <c r="C1784" s="14">
        <f>IF(B1784="","",IFERROR(INDEX(Ürünler!$B$5:$B$504,MATCH(B1784,Ürünler!$A$5:$A$504,0)),"kod bulunamadı"))</f>
        <v/>
      </c>
      <c r="D1784" s="14" t="n"/>
      <c r="E1784" s="14" t="n"/>
      <c r="F1784" s="15" t="n"/>
      <c r="G1784" s="14" t="n"/>
      <c r="H1784" s="14" t="n"/>
    </row>
    <row r="1785">
      <c r="A1785" s="18" t="n"/>
      <c r="B1785" s="14" t="n"/>
      <c r="C1785" s="14">
        <f>IF(B1785="","",IFERROR(INDEX(Ürünler!$B$5:$B$504,MATCH(B1785,Ürünler!$A$5:$A$504,0)),"kod bulunamadı"))</f>
        <v/>
      </c>
      <c r="D1785" s="14" t="n"/>
      <c r="E1785" s="14" t="n"/>
      <c r="F1785" s="15" t="n"/>
      <c r="G1785" s="14" t="n"/>
      <c r="H1785" s="14" t="n"/>
    </row>
    <row r="1786">
      <c r="A1786" s="18" t="n"/>
      <c r="B1786" s="14" t="n"/>
      <c r="C1786" s="14">
        <f>IF(B1786="","",IFERROR(INDEX(Ürünler!$B$5:$B$504,MATCH(B1786,Ürünler!$A$5:$A$504,0)),"kod bulunamadı"))</f>
        <v/>
      </c>
      <c r="D1786" s="14" t="n"/>
      <c r="E1786" s="14" t="n"/>
      <c r="F1786" s="15" t="n"/>
      <c r="G1786" s="14" t="n"/>
      <c r="H1786" s="14" t="n"/>
    </row>
    <row r="1787">
      <c r="A1787" s="18" t="n"/>
      <c r="B1787" s="14" t="n"/>
      <c r="C1787" s="14">
        <f>IF(B1787="","",IFERROR(INDEX(Ürünler!$B$5:$B$504,MATCH(B1787,Ürünler!$A$5:$A$504,0)),"kod bulunamadı"))</f>
        <v/>
      </c>
      <c r="D1787" s="14" t="n"/>
      <c r="E1787" s="14" t="n"/>
      <c r="F1787" s="15" t="n"/>
      <c r="G1787" s="14" t="n"/>
      <c r="H1787" s="14" t="n"/>
    </row>
    <row r="1788">
      <c r="A1788" s="18" t="n"/>
      <c r="B1788" s="14" t="n"/>
      <c r="C1788" s="14">
        <f>IF(B1788="","",IFERROR(INDEX(Ürünler!$B$5:$B$504,MATCH(B1788,Ürünler!$A$5:$A$504,0)),"kod bulunamadı"))</f>
        <v/>
      </c>
      <c r="D1788" s="14" t="n"/>
      <c r="E1788" s="14" t="n"/>
      <c r="F1788" s="15" t="n"/>
      <c r="G1788" s="14" t="n"/>
      <c r="H1788" s="14" t="n"/>
    </row>
    <row r="1789">
      <c r="A1789" s="18" t="n"/>
      <c r="B1789" s="14" t="n"/>
      <c r="C1789" s="14">
        <f>IF(B1789="","",IFERROR(INDEX(Ürünler!$B$5:$B$504,MATCH(B1789,Ürünler!$A$5:$A$504,0)),"kod bulunamadı"))</f>
        <v/>
      </c>
      <c r="D1789" s="14" t="n"/>
      <c r="E1789" s="14" t="n"/>
      <c r="F1789" s="15" t="n"/>
      <c r="G1789" s="14" t="n"/>
      <c r="H1789" s="14" t="n"/>
    </row>
    <row r="1790">
      <c r="A1790" s="18" t="n"/>
      <c r="B1790" s="14" t="n"/>
      <c r="C1790" s="14">
        <f>IF(B1790="","",IFERROR(INDEX(Ürünler!$B$5:$B$504,MATCH(B1790,Ürünler!$A$5:$A$504,0)),"kod bulunamadı"))</f>
        <v/>
      </c>
      <c r="D1790" s="14" t="n"/>
      <c r="E1790" s="14" t="n"/>
      <c r="F1790" s="15" t="n"/>
      <c r="G1790" s="14" t="n"/>
      <c r="H1790" s="14" t="n"/>
    </row>
    <row r="1791">
      <c r="A1791" s="18" t="n"/>
      <c r="B1791" s="14" t="n"/>
      <c r="C1791" s="14">
        <f>IF(B1791="","",IFERROR(INDEX(Ürünler!$B$5:$B$504,MATCH(B1791,Ürünler!$A$5:$A$504,0)),"kod bulunamadı"))</f>
        <v/>
      </c>
      <c r="D1791" s="14" t="n"/>
      <c r="E1791" s="14" t="n"/>
      <c r="F1791" s="15" t="n"/>
      <c r="G1791" s="14" t="n"/>
      <c r="H1791" s="14" t="n"/>
    </row>
    <row r="1792">
      <c r="A1792" s="18" t="n"/>
      <c r="B1792" s="14" t="n"/>
      <c r="C1792" s="14">
        <f>IF(B1792="","",IFERROR(INDEX(Ürünler!$B$5:$B$504,MATCH(B1792,Ürünler!$A$5:$A$504,0)),"kod bulunamadı"))</f>
        <v/>
      </c>
      <c r="D1792" s="14" t="n"/>
      <c r="E1792" s="14" t="n"/>
      <c r="F1792" s="15" t="n"/>
      <c r="G1792" s="14" t="n"/>
      <c r="H1792" s="14" t="n"/>
    </row>
    <row r="1793">
      <c r="A1793" s="18" t="n"/>
      <c r="B1793" s="14" t="n"/>
      <c r="C1793" s="14">
        <f>IF(B1793="","",IFERROR(INDEX(Ürünler!$B$5:$B$504,MATCH(B1793,Ürünler!$A$5:$A$504,0)),"kod bulunamadı"))</f>
        <v/>
      </c>
      <c r="D1793" s="14" t="n"/>
      <c r="E1793" s="14" t="n"/>
      <c r="F1793" s="15" t="n"/>
      <c r="G1793" s="14" t="n"/>
      <c r="H1793" s="14" t="n"/>
    </row>
    <row r="1794">
      <c r="A1794" s="18" t="n"/>
      <c r="B1794" s="14" t="n"/>
      <c r="C1794" s="14">
        <f>IF(B1794="","",IFERROR(INDEX(Ürünler!$B$5:$B$504,MATCH(B1794,Ürünler!$A$5:$A$504,0)),"kod bulunamadı"))</f>
        <v/>
      </c>
      <c r="D1794" s="14" t="n"/>
      <c r="E1794" s="14" t="n"/>
      <c r="F1794" s="15" t="n"/>
      <c r="G1794" s="14" t="n"/>
      <c r="H1794" s="14" t="n"/>
    </row>
    <row r="1795">
      <c r="A1795" s="18" t="n"/>
      <c r="B1795" s="14" t="n"/>
      <c r="C1795" s="14">
        <f>IF(B1795="","",IFERROR(INDEX(Ürünler!$B$5:$B$504,MATCH(B1795,Ürünler!$A$5:$A$504,0)),"kod bulunamadı"))</f>
        <v/>
      </c>
      <c r="D1795" s="14" t="n"/>
      <c r="E1795" s="14" t="n"/>
      <c r="F1795" s="15" t="n"/>
      <c r="G1795" s="14" t="n"/>
      <c r="H1795" s="14" t="n"/>
    </row>
    <row r="1796">
      <c r="A1796" s="18" t="n"/>
      <c r="B1796" s="14" t="n"/>
      <c r="C1796" s="14">
        <f>IF(B1796="","",IFERROR(INDEX(Ürünler!$B$5:$B$504,MATCH(B1796,Ürünler!$A$5:$A$504,0)),"kod bulunamadı"))</f>
        <v/>
      </c>
      <c r="D1796" s="14" t="n"/>
      <c r="E1796" s="14" t="n"/>
      <c r="F1796" s="15" t="n"/>
      <c r="G1796" s="14" t="n"/>
      <c r="H1796" s="14" t="n"/>
    </row>
    <row r="1797">
      <c r="A1797" s="18" t="n"/>
      <c r="B1797" s="14" t="n"/>
      <c r="C1797" s="14">
        <f>IF(B1797="","",IFERROR(INDEX(Ürünler!$B$5:$B$504,MATCH(B1797,Ürünler!$A$5:$A$504,0)),"kod bulunamadı"))</f>
        <v/>
      </c>
      <c r="D1797" s="14" t="n"/>
      <c r="E1797" s="14" t="n"/>
      <c r="F1797" s="15" t="n"/>
      <c r="G1797" s="14" t="n"/>
      <c r="H1797" s="14" t="n"/>
    </row>
    <row r="1798">
      <c r="A1798" s="18" t="n"/>
      <c r="B1798" s="14" t="n"/>
      <c r="C1798" s="14">
        <f>IF(B1798="","",IFERROR(INDEX(Ürünler!$B$5:$B$504,MATCH(B1798,Ürünler!$A$5:$A$504,0)),"kod bulunamadı"))</f>
        <v/>
      </c>
      <c r="D1798" s="14" t="n"/>
      <c r="E1798" s="14" t="n"/>
      <c r="F1798" s="15" t="n"/>
      <c r="G1798" s="14" t="n"/>
      <c r="H1798" s="14" t="n"/>
    </row>
    <row r="1799">
      <c r="A1799" s="18" t="n"/>
      <c r="B1799" s="14" t="n"/>
      <c r="C1799" s="14">
        <f>IF(B1799="","",IFERROR(INDEX(Ürünler!$B$5:$B$504,MATCH(B1799,Ürünler!$A$5:$A$504,0)),"kod bulunamadı"))</f>
        <v/>
      </c>
      <c r="D1799" s="14" t="n"/>
      <c r="E1799" s="14" t="n"/>
      <c r="F1799" s="15" t="n"/>
      <c r="G1799" s="14" t="n"/>
      <c r="H1799" s="14" t="n"/>
    </row>
    <row r="1800">
      <c r="A1800" s="18" t="n"/>
      <c r="B1800" s="14" t="n"/>
      <c r="C1800" s="14">
        <f>IF(B1800="","",IFERROR(INDEX(Ürünler!$B$5:$B$504,MATCH(B1800,Ürünler!$A$5:$A$504,0)),"kod bulunamadı"))</f>
        <v/>
      </c>
      <c r="D1800" s="14" t="n"/>
      <c r="E1800" s="14" t="n"/>
      <c r="F1800" s="15" t="n"/>
      <c r="G1800" s="14" t="n"/>
      <c r="H1800" s="14" t="n"/>
    </row>
    <row r="1801">
      <c r="A1801" s="18" t="n"/>
      <c r="B1801" s="14" t="n"/>
      <c r="C1801" s="14">
        <f>IF(B1801="","",IFERROR(INDEX(Ürünler!$B$5:$B$504,MATCH(B1801,Ürünler!$A$5:$A$504,0)),"kod bulunamadı"))</f>
        <v/>
      </c>
      <c r="D1801" s="14" t="n"/>
      <c r="E1801" s="14" t="n"/>
      <c r="F1801" s="15" t="n"/>
      <c r="G1801" s="14" t="n"/>
      <c r="H1801" s="14" t="n"/>
    </row>
    <row r="1802">
      <c r="A1802" s="18" t="n"/>
      <c r="B1802" s="14" t="n"/>
      <c r="C1802" s="14">
        <f>IF(B1802="","",IFERROR(INDEX(Ürünler!$B$5:$B$504,MATCH(B1802,Ürünler!$A$5:$A$504,0)),"kod bulunamadı"))</f>
        <v/>
      </c>
      <c r="D1802" s="14" t="n"/>
      <c r="E1802" s="14" t="n"/>
      <c r="F1802" s="15" t="n"/>
      <c r="G1802" s="14" t="n"/>
      <c r="H1802" s="14" t="n"/>
    </row>
    <row r="1803">
      <c r="A1803" s="18" t="n"/>
      <c r="B1803" s="14" t="n"/>
      <c r="C1803" s="14">
        <f>IF(B1803="","",IFERROR(INDEX(Ürünler!$B$5:$B$504,MATCH(B1803,Ürünler!$A$5:$A$504,0)),"kod bulunamadı"))</f>
        <v/>
      </c>
      <c r="D1803" s="14" t="n"/>
      <c r="E1803" s="14" t="n"/>
      <c r="F1803" s="15" t="n"/>
      <c r="G1803" s="14" t="n"/>
      <c r="H1803" s="14" t="n"/>
    </row>
    <row r="1804">
      <c r="A1804" s="18" t="n"/>
      <c r="B1804" s="14" t="n"/>
      <c r="C1804" s="14">
        <f>IF(B1804="","",IFERROR(INDEX(Ürünler!$B$5:$B$504,MATCH(B1804,Ürünler!$A$5:$A$504,0)),"kod bulunamadı"))</f>
        <v/>
      </c>
      <c r="D1804" s="14" t="n"/>
      <c r="E1804" s="14" t="n"/>
      <c r="F1804" s="15" t="n"/>
      <c r="G1804" s="14" t="n"/>
      <c r="H1804" s="14" t="n"/>
    </row>
    <row r="1805">
      <c r="A1805" s="18" t="n"/>
      <c r="B1805" s="14" t="n"/>
      <c r="C1805" s="14">
        <f>IF(B1805="","",IFERROR(INDEX(Ürünler!$B$5:$B$504,MATCH(B1805,Ürünler!$A$5:$A$504,0)),"kod bulunamadı"))</f>
        <v/>
      </c>
      <c r="D1805" s="14" t="n"/>
      <c r="E1805" s="14" t="n"/>
      <c r="F1805" s="15" t="n"/>
      <c r="G1805" s="14" t="n"/>
      <c r="H1805" s="14" t="n"/>
    </row>
    <row r="1806">
      <c r="A1806" s="18" t="n"/>
      <c r="B1806" s="14" t="n"/>
      <c r="C1806" s="14">
        <f>IF(B1806="","",IFERROR(INDEX(Ürünler!$B$5:$B$504,MATCH(B1806,Ürünler!$A$5:$A$504,0)),"kod bulunamadı"))</f>
        <v/>
      </c>
      <c r="D1806" s="14" t="n"/>
      <c r="E1806" s="14" t="n"/>
      <c r="F1806" s="15" t="n"/>
      <c r="G1806" s="14" t="n"/>
      <c r="H1806" s="14" t="n"/>
    </row>
    <row r="1807">
      <c r="A1807" s="18" t="n"/>
      <c r="B1807" s="14" t="n"/>
      <c r="C1807" s="14">
        <f>IF(B1807="","",IFERROR(INDEX(Ürünler!$B$5:$B$504,MATCH(B1807,Ürünler!$A$5:$A$504,0)),"kod bulunamadı"))</f>
        <v/>
      </c>
      <c r="D1807" s="14" t="n"/>
      <c r="E1807" s="14" t="n"/>
      <c r="F1807" s="15" t="n"/>
      <c r="G1807" s="14" t="n"/>
      <c r="H1807" s="14" t="n"/>
    </row>
    <row r="1808">
      <c r="A1808" s="18" t="n"/>
      <c r="B1808" s="14" t="n"/>
      <c r="C1808" s="14">
        <f>IF(B1808="","",IFERROR(INDEX(Ürünler!$B$5:$B$504,MATCH(B1808,Ürünler!$A$5:$A$504,0)),"kod bulunamadı"))</f>
        <v/>
      </c>
      <c r="D1808" s="14" t="n"/>
      <c r="E1808" s="14" t="n"/>
      <c r="F1808" s="15" t="n"/>
      <c r="G1808" s="14" t="n"/>
      <c r="H1808" s="14" t="n"/>
    </row>
    <row r="1809">
      <c r="A1809" s="18" t="n"/>
      <c r="B1809" s="14" t="n"/>
      <c r="C1809" s="14">
        <f>IF(B1809="","",IFERROR(INDEX(Ürünler!$B$5:$B$504,MATCH(B1809,Ürünler!$A$5:$A$504,0)),"kod bulunamadı"))</f>
        <v/>
      </c>
      <c r="D1809" s="14" t="n"/>
      <c r="E1809" s="14" t="n"/>
      <c r="F1809" s="15" t="n"/>
      <c r="G1809" s="14" t="n"/>
      <c r="H1809" s="14" t="n"/>
    </row>
    <row r="1810">
      <c r="A1810" s="18" t="n"/>
      <c r="B1810" s="14" t="n"/>
      <c r="C1810" s="14">
        <f>IF(B1810="","",IFERROR(INDEX(Ürünler!$B$5:$B$504,MATCH(B1810,Ürünler!$A$5:$A$504,0)),"kod bulunamadı"))</f>
        <v/>
      </c>
      <c r="D1810" s="14" t="n"/>
      <c r="E1810" s="14" t="n"/>
      <c r="F1810" s="15" t="n"/>
      <c r="G1810" s="14" t="n"/>
      <c r="H1810" s="14" t="n"/>
    </row>
    <row r="1811">
      <c r="A1811" s="18" t="n"/>
      <c r="B1811" s="14" t="n"/>
      <c r="C1811" s="14">
        <f>IF(B1811="","",IFERROR(INDEX(Ürünler!$B$5:$B$504,MATCH(B1811,Ürünler!$A$5:$A$504,0)),"kod bulunamadı"))</f>
        <v/>
      </c>
      <c r="D1811" s="14" t="n"/>
      <c r="E1811" s="14" t="n"/>
      <c r="F1811" s="15" t="n"/>
      <c r="G1811" s="14" t="n"/>
      <c r="H1811" s="14" t="n"/>
    </row>
    <row r="1812">
      <c r="A1812" s="18" t="n"/>
      <c r="B1812" s="14" t="n"/>
      <c r="C1812" s="14">
        <f>IF(B1812="","",IFERROR(INDEX(Ürünler!$B$5:$B$504,MATCH(B1812,Ürünler!$A$5:$A$504,0)),"kod bulunamadı"))</f>
        <v/>
      </c>
      <c r="D1812" s="14" t="n"/>
      <c r="E1812" s="14" t="n"/>
      <c r="F1812" s="15" t="n"/>
      <c r="G1812" s="14" t="n"/>
      <c r="H1812" s="14" t="n"/>
    </row>
    <row r="1813">
      <c r="A1813" s="18" t="n"/>
      <c r="B1813" s="14" t="n"/>
      <c r="C1813" s="14">
        <f>IF(B1813="","",IFERROR(INDEX(Ürünler!$B$5:$B$504,MATCH(B1813,Ürünler!$A$5:$A$504,0)),"kod bulunamadı"))</f>
        <v/>
      </c>
      <c r="D1813" s="14" t="n"/>
      <c r="E1813" s="14" t="n"/>
      <c r="F1813" s="15" t="n"/>
      <c r="G1813" s="14" t="n"/>
      <c r="H1813" s="14" t="n"/>
    </row>
    <row r="1814">
      <c r="A1814" s="18" t="n"/>
      <c r="B1814" s="14" t="n"/>
      <c r="C1814" s="14">
        <f>IF(B1814="","",IFERROR(INDEX(Ürünler!$B$5:$B$504,MATCH(B1814,Ürünler!$A$5:$A$504,0)),"kod bulunamadı"))</f>
        <v/>
      </c>
      <c r="D1814" s="14" t="n"/>
      <c r="E1814" s="14" t="n"/>
      <c r="F1814" s="15" t="n"/>
      <c r="G1814" s="14" t="n"/>
      <c r="H1814" s="14" t="n"/>
    </row>
    <row r="1815">
      <c r="A1815" s="18" t="n"/>
      <c r="B1815" s="14" t="n"/>
      <c r="C1815" s="14">
        <f>IF(B1815="","",IFERROR(INDEX(Ürünler!$B$5:$B$504,MATCH(B1815,Ürünler!$A$5:$A$504,0)),"kod bulunamadı"))</f>
        <v/>
      </c>
      <c r="D1815" s="14" t="n"/>
      <c r="E1815" s="14" t="n"/>
      <c r="F1815" s="15" t="n"/>
      <c r="G1815" s="14" t="n"/>
      <c r="H1815" s="14" t="n"/>
    </row>
    <row r="1816">
      <c r="A1816" s="18" t="n"/>
      <c r="B1816" s="14" t="n"/>
      <c r="C1816" s="14">
        <f>IF(B1816="","",IFERROR(INDEX(Ürünler!$B$5:$B$504,MATCH(B1816,Ürünler!$A$5:$A$504,0)),"kod bulunamadı"))</f>
        <v/>
      </c>
      <c r="D1816" s="14" t="n"/>
      <c r="E1816" s="14" t="n"/>
      <c r="F1816" s="15" t="n"/>
      <c r="G1816" s="14" t="n"/>
      <c r="H1816" s="14" t="n"/>
    </row>
    <row r="1817">
      <c r="A1817" s="18" t="n"/>
      <c r="B1817" s="14" t="n"/>
      <c r="C1817" s="14">
        <f>IF(B1817="","",IFERROR(INDEX(Ürünler!$B$5:$B$504,MATCH(B1817,Ürünler!$A$5:$A$504,0)),"kod bulunamadı"))</f>
        <v/>
      </c>
      <c r="D1817" s="14" t="n"/>
      <c r="E1817" s="14" t="n"/>
      <c r="F1817" s="15" t="n"/>
      <c r="G1817" s="14" t="n"/>
      <c r="H1817" s="14" t="n"/>
    </row>
    <row r="1818">
      <c r="A1818" s="18" t="n"/>
      <c r="B1818" s="14" t="n"/>
      <c r="C1818" s="14">
        <f>IF(B1818="","",IFERROR(INDEX(Ürünler!$B$5:$B$504,MATCH(B1818,Ürünler!$A$5:$A$504,0)),"kod bulunamadı"))</f>
        <v/>
      </c>
      <c r="D1818" s="14" t="n"/>
      <c r="E1818" s="14" t="n"/>
      <c r="F1818" s="15" t="n"/>
      <c r="G1818" s="14" t="n"/>
      <c r="H1818" s="14" t="n"/>
    </row>
    <row r="1819">
      <c r="A1819" s="18" t="n"/>
      <c r="B1819" s="14" t="n"/>
      <c r="C1819" s="14">
        <f>IF(B1819="","",IFERROR(INDEX(Ürünler!$B$5:$B$504,MATCH(B1819,Ürünler!$A$5:$A$504,0)),"kod bulunamadı"))</f>
        <v/>
      </c>
      <c r="D1819" s="14" t="n"/>
      <c r="E1819" s="14" t="n"/>
      <c r="F1819" s="15" t="n"/>
      <c r="G1819" s="14" t="n"/>
      <c r="H1819" s="14" t="n"/>
    </row>
    <row r="1820">
      <c r="A1820" s="18" t="n"/>
      <c r="B1820" s="14" t="n"/>
      <c r="C1820" s="14">
        <f>IF(B1820="","",IFERROR(INDEX(Ürünler!$B$5:$B$504,MATCH(B1820,Ürünler!$A$5:$A$504,0)),"kod bulunamadı"))</f>
        <v/>
      </c>
      <c r="D1820" s="14" t="n"/>
      <c r="E1820" s="14" t="n"/>
      <c r="F1820" s="15" t="n"/>
      <c r="G1820" s="14" t="n"/>
      <c r="H1820" s="14" t="n"/>
    </row>
    <row r="1821">
      <c r="A1821" s="18" t="n"/>
      <c r="B1821" s="14" t="n"/>
      <c r="C1821" s="14">
        <f>IF(B1821="","",IFERROR(INDEX(Ürünler!$B$5:$B$504,MATCH(B1821,Ürünler!$A$5:$A$504,0)),"kod bulunamadı"))</f>
        <v/>
      </c>
      <c r="D1821" s="14" t="n"/>
      <c r="E1821" s="14" t="n"/>
      <c r="F1821" s="15" t="n"/>
      <c r="G1821" s="14" t="n"/>
      <c r="H1821" s="14" t="n"/>
    </row>
    <row r="1822">
      <c r="A1822" s="18" t="n"/>
      <c r="B1822" s="14" t="n"/>
      <c r="C1822" s="14">
        <f>IF(B1822="","",IFERROR(INDEX(Ürünler!$B$5:$B$504,MATCH(B1822,Ürünler!$A$5:$A$504,0)),"kod bulunamadı"))</f>
        <v/>
      </c>
      <c r="D1822" s="14" t="n"/>
      <c r="E1822" s="14" t="n"/>
      <c r="F1822" s="15" t="n"/>
      <c r="G1822" s="14" t="n"/>
      <c r="H1822" s="14" t="n"/>
    </row>
    <row r="1823">
      <c r="A1823" s="18" t="n"/>
      <c r="B1823" s="14" t="n"/>
      <c r="C1823" s="14">
        <f>IF(B1823="","",IFERROR(INDEX(Ürünler!$B$5:$B$504,MATCH(B1823,Ürünler!$A$5:$A$504,0)),"kod bulunamadı"))</f>
        <v/>
      </c>
      <c r="D1823" s="14" t="n"/>
      <c r="E1823" s="14" t="n"/>
      <c r="F1823" s="15" t="n"/>
      <c r="G1823" s="14" t="n"/>
      <c r="H1823" s="14" t="n"/>
    </row>
    <row r="1824">
      <c r="A1824" s="18" t="n"/>
      <c r="B1824" s="14" t="n"/>
      <c r="C1824" s="14">
        <f>IF(B1824="","",IFERROR(INDEX(Ürünler!$B$5:$B$504,MATCH(B1824,Ürünler!$A$5:$A$504,0)),"kod bulunamadı"))</f>
        <v/>
      </c>
      <c r="D1824" s="14" t="n"/>
      <c r="E1824" s="14" t="n"/>
      <c r="F1824" s="15" t="n"/>
      <c r="G1824" s="14" t="n"/>
      <c r="H1824" s="14" t="n"/>
    </row>
    <row r="1825">
      <c r="A1825" s="18" t="n"/>
      <c r="B1825" s="14" t="n"/>
      <c r="C1825" s="14">
        <f>IF(B1825="","",IFERROR(INDEX(Ürünler!$B$5:$B$504,MATCH(B1825,Ürünler!$A$5:$A$504,0)),"kod bulunamadı"))</f>
        <v/>
      </c>
      <c r="D1825" s="14" t="n"/>
      <c r="E1825" s="14" t="n"/>
      <c r="F1825" s="15" t="n"/>
      <c r="G1825" s="14" t="n"/>
      <c r="H1825" s="14" t="n"/>
    </row>
    <row r="1826">
      <c r="A1826" s="18" t="n"/>
      <c r="B1826" s="14" t="n"/>
      <c r="C1826" s="14">
        <f>IF(B1826="","",IFERROR(INDEX(Ürünler!$B$5:$B$504,MATCH(B1826,Ürünler!$A$5:$A$504,0)),"kod bulunamadı"))</f>
        <v/>
      </c>
      <c r="D1826" s="14" t="n"/>
      <c r="E1826" s="14" t="n"/>
      <c r="F1826" s="15" t="n"/>
      <c r="G1826" s="14" t="n"/>
      <c r="H1826" s="14" t="n"/>
    </row>
    <row r="1827">
      <c r="A1827" s="18" t="n"/>
      <c r="B1827" s="14" t="n"/>
      <c r="C1827" s="14">
        <f>IF(B1827="","",IFERROR(INDEX(Ürünler!$B$5:$B$504,MATCH(B1827,Ürünler!$A$5:$A$504,0)),"kod bulunamadı"))</f>
        <v/>
      </c>
      <c r="D1827" s="14" t="n"/>
      <c r="E1827" s="14" t="n"/>
      <c r="F1827" s="15" t="n"/>
      <c r="G1827" s="14" t="n"/>
      <c r="H1827" s="14" t="n"/>
    </row>
    <row r="1828">
      <c r="A1828" s="18" t="n"/>
      <c r="B1828" s="14" t="n"/>
      <c r="C1828" s="14">
        <f>IF(B1828="","",IFERROR(INDEX(Ürünler!$B$5:$B$504,MATCH(B1828,Ürünler!$A$5:$A$504,0)),"kod bulunamadı"))</f>
        <v/>
      </c>
      <c r="D1828" s="14" t="n"/>
      <c r="E1828" s="14" t="n"/>
      <c r="F1828" s="15" t="n"/>
      <c r="G1828" s="14" t="n"/>
      <c r="H1828" s="14" t="n"/>
    </row>
    <row r="1829">
      <c r="A1829" s="18" t="n"/>
      <c r="B1829" s="14" t="n"/>
      <c r="C1829" s="14">
        <f>IF(B1829="","",IFERROR(INDEX(Ürünler!$B$5:$B$504,MATCH(B1829,Ürünler!$A$5:$A$504,0)),"kod bulunamadı"))</f>
        <v/>
      </c>
      <c r="D1829" s="14" t="n"/>
      <c r="E1829" s="14" t="n"/>
      <c r="F1829" s="15" t="n"/>
      <c r="G1829" s="14" t="n"/>
      <c r="H1829" s="14" t="n"/>
    </row>
    <row r="1830">
      <c r="A1830" s="18" t="n"/>
      <c r="B1830" s="14" t="n"/>
      <c r="C1830" s="14">
        <f>IF(B1830="","",IFERROR(INDEX(Ürünler!$B$5:$B$504,MATCH(B1830,Ürünler!$A$5:$A$504,0)),"kod bulunamadı"))</f>
        <v/>
      </c>
      <c r="D1830" s="14" t="n"/>
      <c r="E1830" s="14" t="n"/>
      <c r="F1830" s="15" t="n"/>
      <c r="G1830" s="14" t="n"/>
      <c r="H1830" s="14" t="n"/>
    </row>
    <row r="1831">
      <c r="A1831" s="18" t="n"/>
      <c r="B1831" s="14" t="n"/>
      <c r="C1831" s="14">
        <f>IF(B1831="","",IFERROR(INDEX(Ürünler!$B$5:$B$504,MATCH(B1831,Ürünler!$A$5:$A$504,0)),"kod bulunamadı"))</f>
        <v/>
      </c>
      <c r="D1831" s="14" t="n"/>
      <c r="E1831" s="14" t="n"/>
      <c r="F1831" s="15" t="n"/>
      <c r="G1831" s="14" t="n"/>
      <c r="H1831" s="14" t="n"/>
    </row>
    <row r="1832">
      <c r="A1832" s="18" t="n"/>
      <c r="B1832" s="14" t="n"/>
      <c r="C1832" s="14">
        <f>IF(B1832="","",IFERROR(INDEX(Ürünler!$B$5:$B$504,MATCH(B1832,Ürünler!$A$5:$A$504,0)),"kod bulunamadı"))</f>
        <v/>
      </c>
      <c r="D1832" s="14" t="n"/>
      <c r="E1832" s="14" t="n"/>
      <c r="F1832" s="15" t="n"/>
      <c r="G1832" s="14" t="n"/>
      <c r="H1832" s="14" t="n"/>
    </row>
    <row r="1833">
      <c r="A1833" s="18" t="n"/>
      <c r="B1833" s="14" t="n"/>
      <c r="C1833" s="14">
        <f>IF(B1833="","",IFERROR(INDEX(Ürünler!$B$5:$B$504,MATCH(B1833,Ürünler!$A$5:$A$504,0)),"kod bulunamadı"))</f>
        <v/>
      </c>
      <c r="D1833" s="14" t="n"/>
      <c r="E1833" s="14" t="n"/>
      <c r="F1833" s="15" t="n"/>
      <c r="G1833" s="14" t="n"/>
      <c r="H1833" s="14" t="n"/>
    </row>
    <row r="1834">
      <c r="A1834" s="18" t="n"/>
      <c r="B1834" s="14" t="n"/>
      <c r="C1834" s="14">
        <f>IF(B1834="","",IFERROR(INDEX(Ürünler!$B$5:$B$504,MATCH(B1834,Ürünler!$A$5:$A$504,0)),"kod bulunamadı"))</f>
        <v/>
      </c>
      <c r="D1834" s="14" t="n"/>
      <c r="E1834" s="14" t="n"/>
      <c r="F1834" s="15" t="n"/>
      <c r="G1834" s="14" t="n"/>
      <c r="H1834" s="14" t="n"/>
    </row>
    <row r="1835">
      <c r="A1835" s="18" t="n"/>
      <c r="B1835" s="14" t="n"/>
      <c r="C1835" s="14">
        <f>IF(B1835="","",IFERROR(INDEX(Ürünler!$B$5:$B$504,MATCH(B1835,Ürünler!$A$5:$A$504,0)),"kod bulunamadı"))</f>
        <v/>
      </c>
      <c r="D1835" s="14" t="n"/>
      <c r="E1835" s="14" t="n"/>
      <c r="F1835" s="15" t="n"/>
      <c r="G1835" s="14" t="n"/>
      <c r="H1835" s="14" t="n"/>
    </row>
    <row r="1836">
      <c r="A1836" s="18" t="n"/>
      <c r="B1836" s="14" t="n"/>
      <c r="C1836" s="14">
        <f>IF(B1836="","",IFERROR(INDEX(Ürünler!$B$5:$B$504,MATCH(B1836,Ürünler!$A$5:$A$504,0)),"kod bulunamadı"))</f>
        <v/>
      </c>
      <c r="D1836" s="14" t="n"/>
      <c r="E1836" s="14" t="n"/>
      <c r="F1836" s="15" t="n"/>
      <c r="G1836" s="14" t="n"/>
      <c r="H1836" s="14" t="n"/>
    </row>
    <row r="1837">
      <c r="A1837" s="18" t="n"/>
      <c r="B1837" s="14" t="n"/>
      <c r="C1837" s="14">
        <f>IF(B1837="","",IFERROR(INDEX(Ürünler!$B$5:$B$504,MATCH(B1837,Ürünler!$A$5:$A$504,0)),"kod bulunamadı"))</f>
        <v/>
      </c>
      <c r="D1837" s="14" t="n"/>
      <c r="E1837" s="14" t="n"/>
      <c r="F1837" s="15" t="n"/>
      <c r="G1837" s="14" t="n"/>
      <c r="H1837" s="14" t="n"/>
    </row>
    <row r="1838">
      <c r="A1838" s="18" t="n"/>
      <c r="B1838" s="14" t="n"/>
      <c r="C1838" s="14">
        <f>IF(B1838="","",IFERROR(INDEX(Ürünler!$B$5:$B$504,MATCH(B1838,Ürünler!$A$5:$A$504,0)),"kod bulunamadı"))</f>
        <v/>
      </c>
      <c r="D1838" s="14" t="n"/>
      <c r="E1838" s="14" t="n"/>
      <c r="F1838" s="15" t="n"/>
      <c r="G1838" s="14" t="n"/>
      <c r="H1838" s="14" t="n"/>
    </row>
    <row r="1839">
      <c r="A1839" s="18" t="n"/>
      <c r="B1839" s="14" t="n"/>
      <c r="C1839" s="14">
        <f>IF(B1839="","",IFERROR(INDEX(Ürünler!$B$5:$B$504,MATCH(B1839,Ürünler!$A$5:$A$504,0)),"kod bulunamadı"))</f>
        <v/>
      </c>
      <c r="D1839" s="14" t="n"/>
      <c r="E1839" s="14" t="n"/>
      <c r="F1839" s="15" t="n"/>
      <c r="G1839" s="14" t="n"/>
      <c r="H1839" s="14" t="n"/>
    </row>
    <row r="1840">
      <c r="A1840" s="18" t="n"/>
      <c r="B1840" s="14" t="n"/>
      <c r="C1840" s="14">
        <f>IF(B1840="","",IFERROR(INDEX(Ürünler!$B$5:$B$504,MATCH(B1840,Ürünler!$A$5:$A$504,0)),"kod bulunamadı"))</f>
        <v/>
      </c>
      <c r="D1840" s="14" t="n"/>
      <c r="E1840" s="14" t="n"/>
      <c r="F1840" s="15" t="n"/>
      <c r="G1840" s="14" t="n"/>
      <c r="H1840" s="14" t="n"/>
    </row>
    <row r="1841">
      <c r="A1841" s="18" t="n"/>
      <c r="B1841" s="14" t="n"/>
      <c r="C1841" s="14">
        <f>IF(B1841="","",IFERROR(INDEX(Ürünler!$B$5:$B$504,MATCH(B1841,Ürünler!$A$5:$A$504,0)),"kod bulunamadı"))</f>
        <v/>
      </c>
      <c r="D1841" s="14" t="n"/>
      <c r="E1841" s="14" t="n"/>
      <c r="F1841" s="15" t="n"/>
      <c r="G1841" s="14" t="n"/>
      <c r="H1841" s="14" t="n"/>
    </row>
    <row r="1842">
      <c r="A1842" s="18" t="n"/>
      <c r="B1842" s="14" t="n"/>
      <c r="C1842" s="14">
        <f>IF(B1842="","",IFERROR(INDEX(Ürünler!$B$5:$B$504,MATCH(B1842,Ürünler!$A$5:$A$504,0)),"kod bulunamadı"))</f>
        <v/>
      </c>
      <c r="D1842" s="14" t="n"/>
      <c r="E1842" s="14" t="n"/>
      <c r="F1842" s="15" t="n"/>
      <c r="G1842" s="14" t="n"/>
      <c r="H1842" s="14" t="n"/>
    </row>
    <row r="1843">
      <c r="A1843" s="18" t="n"/>
      <c r="B1843" s="14" t="n"/>
      <c r="C1843" s="14">
        <f>IF(B1843="","",IFERROR(INDEX(Ürünler!$B$5:$B$504,MATCH(B1843,Ürünler!$A$5:$A$504,0)),"kod bulunamadı"))</f>
        <v/>
      </c>
      <c r="D1843" s="14" t="n"/>
      <c r="E1843" s="14" t="n"/>
      <c r="F1843" s="15" t="n"/>
      <c r="G1843" s="14" t="n"/>
      <c r="H1843" s="14" t="n"/>
    </row>
    <row r="1844">
      <c r="A1844" s="18" t="n"/>
      <c r="B1844" s="14" t="n"/>
      <c r="C1844" s="14">
        <f>IF(B1844="","",IFERROR(INDEX(Ürünler!$B$5:$B$504,MATCH(B1844,Ürünler!$A$5:$A$504,0)),"kod bulunamadı"))</f>
        <v/>
      </c>
      <c r="D1844" s="14" t="n"/>
      <c r="E1844" s="14" t="n"/>
      <c r="F1844" s="15" t="n"/>
      <c r="G1844" s="14" t="n"/>
      <c r="H1844" s="14" t="n"/>
    </row>
    <row r="1845">
      <c r="A1845" s="18" t="n"/>
      <c r="B1845" s="14" t="n"/>
      <c r="C1845" s="14">
        <f>IF(B1845="","",IFERROR(INDEX(Ürünler!$B$5:$B$504,MATCH(B1845,Ürünler!$A$5:$A$504,0)),"kod bulunamadı"))</f>
        <v/>
      </c>
      <c r="D1845" s="14" t="n"/>
      <c r="E1845" s="14" t="n"/>
      <c r="F1845" s="15" t="n"/>
      <c r="G1845" s="14" t="n"/>
      <c r="H1845" s="14" t="n"/>
    </row>
    <row r="1846">
      <c r="A1846" s="18" t="n"/>
      <c r="B1846" s="14" t="n"/>
      <c r="C1846" s="14">
        <f>IF(B1846="","",IFERROR(INDEX(Ürünler!$B$5:$B$504,MATCH(B1846,Ürünler!$A$5:$A$504,0)),"kod bulunamadı"))</f>
        <v/>
      </c>
      <c r="D1846" s="14" t="n"/>
      <c r="E1846" s="14" t="n"/>
      <c r="F1846" s="15" t="n"/>
      <c r="G1846" s="14" t="n"/>
      <c r="H1846" s="14" t="n"/>
    </row>
    <row r="1847">
      <c r="A1847" s="18" t="n"/>
      <c r="B1847" s="14" t="n"/>
      <c r="C1847" s="14">
        <f>IF(B1847="","",IFERROR(INDEX(Ürünler!$B$5:$B$504,MATCH(B1847,Ürünler!$A$5:$A$504,0)),"kod bulunamadı"))</f>
        <v/>
      </c>
      <c r="D1847" s="14" t="n"/>
      <c r="E1847" s="14" t="n"/>
      <c r="F1847" s="15" t="n"/>
      <c r="G1847" s="14" t="n"/>
      <c r="H1847" s="14" t="n"/>
    </row>
    <row r="1848">
      <c r="A1848" s="18" t="n"/>
      <c r="B1848" s="14" t="n"/>
      <c r="C1848" s="14">
        <f>IF(B1848="","",IFERROR(INDEX(Ürünler!$B$5:$B$504,MATCH(B1848,Ürünler!$A$5:$A$504,0)),"kod bulunamadı"))</f>
        <v/>
      </c>
      <c r="D1848" s="14" t="n"/>
      <c r="E1848" s="14" t="n"/>
      <c r="F1848" s="15" t="n"/>
      <c r="G1848" s="14" t="n"/>
      <c r="H1848" s="14" t="n"/>
    </row>
    <row r="1849">
      <c r="A1849" s="18" t="n"/>
      <c r="B1849" s="14" t="n"/>
      <c r="C1849" s="14">
        <f>IF(B1849="","",IFERROR(INDEX(Ürünler!$B$5:$B$504,MATCH(B1849,Ürünler!$A$5:$A$504,0)),"kod bulunamadı"))</f>
        <v/>
      </c>
      <c r="D1849" s="14" t="n"/>
      <c r="E1849" s="14" t="n"/>
      <c r="F1849" s="15" t="n"/>
      <c r="G1849" s="14" t="n"/>
      <c r="H1849" s="14" t="n"/>
    </row>
    <row r="1850">
      <c r="A1850" s="18" t="n"/>
      <c r="B1850" s="14" t="n"/>
      <c r="C1850" s="14">
        <f>IF(B1850="","",IFERROR(INDEX(Ürünler!$B$5:$B$504,MATCH(B1850,Ürünler!$A$5:$A$504,0)),"kod bulunamadı"))</f>
        <v/>
      </c>
      <c r="D1850" s="14" t="n"/>
      <c r="E1850" s="14" t="n"/>
      <c r="F1850" s="15" t="n"/>
      <c r="G1850" s="14" t="n"/>
      <c r="H1850" s="14" t="n"/>
    </row>
    <row r="1851">
      <c r="A1851" s="18" t="n"/>
      <c r="B1851" s="14" t="n"/>
      <c r="C1851" s="14">
        <f>IF(B1851="","",IFERROR(INDEX(Ürünler!$B$5:$B$504,MATCH(B1851,Ürünler!$A$5:$A$504,0)),"kod bulunamadı"))</f>
        <v/>
      </c>
      <c r="D1851" s="14" t="n"/>
      <c r="E1851" s="14" t="n"/>
      <c r="F1851" s="15" t="n"/>
      <c r="G1851" s="14" t="n"/>
      <c r="H1851" s="14" t="n"/>
    </row>
    <row r="1852">
      <c r="A1852" s="18" t="n"/>
      <c r="B1852" s="14" t="n"/>
      <c r="C1852" s="14">
        <f>IF(B1852="","",IFERROR(INDEX(Ürünler!$B$5:$B$504,MATCH(B1852,Ürünler!$A$5:$A$504,0)),"kod bulunamadı"))</f>
        <v/>
      </c>
      <c r="D1852" s="14" t="n"/>
      <c r="E1852" s="14" t="n"/>
      <c r="F1852" s="15" t="n"/>
      <c r="G1852" s="14" t="n"/>
      <c r="H1852" s="14" t="n"/>
    </row>
    <row r="1853">
      <c r="A1853" s="18" t="n"/>
      <c r="B1853" s="14" t="n"/>
      <c r="C1853" s="14">
        <f>IF(B1853="","",IFERROR(INDEX(Ürünler!$B$5:$B$504,MATCH(B1853,Ürünler!$A$5:$A$504,0)),"kod bulunamadı"))</f>
        <v/>
      </c>
      <c r="D1853" s="14" t="n"/>
      <c r="E1853" s="14" t="n"/>
      <c r="F1853" s="15" t="n"/>
      <c r="G1853" s="14" t="n"/>
      <c r="H1853" s="14" t="n"/>
    </row>
    <row r="1854">
      <c r="A1854" s="18" t="n"/>
      <c r="B1854" s="14" t="n"/>
      <c r="C1854" s="14">
        <f>IF(B1854="","",IFERROR(INDEX(Ürünler!$B$5:$B$504,MATCH(B1854,Ürünler!$A$5:$A$504,0)),"kod bulunamadı"))</f>
        <v/>
      </c>
      <c r="D1854" s="14" t="n"/>
      <c r="E1854" s="14" t="n"/>
      <c r="F1854" s="15" t="n"/>
      <c r="G1854" s="14" t="n"/>
      <c r="H1854" s="14" t="n"/>
    </row>
    <row r="1855">
      <c r="A1855" s="18" t="n"/>
      <c r="B1855" s="14" t="n"/>
      <c r="C1855" s="14">
        <f>IF(B1855="","",IFERROR(INDEX(Ürünler!$B$5:$B$504,MATCH(B1855,Ürünler!$A$5:$A$504,0)),"kod bulunamadı"))</f>
        <v/>
      </c>
      <c r="D1855" s="14" t="n"/>
      <c r="E1855" s="14" t="n"/>
      <c r="F1855" s="15" t="n"/>
      <c r="G1855" s="14" t="n"/>
      <c r="H1855" s="14" t="n"/>
    </row>
    <row r="1856">
      <c r="A1856" s="18" t="n"/>
      <c r="B1856" s="14" t="n"/>
      <c r="C1856" s="14">
        <f>IF(B1856="","",IFERROR(INDEX(Ürünler!$B$5:$B$504,MATCH(B1856,Ürünler!$A$5:$A$504,0)),"kod bulunamadı"))</f>
        <v/>
      </c>
      <c r="D1856" s="14" t="n"/>
      <c r="E1856" s="14" t="n"/>
      <c r="F1856" s="15" t="n"/>
      <c r="G1856" s="14" t="n"/>
      <c r="H1856" s="14" t="n"/>
    </row>
    <row r="1857">
      <c r="A1857" s="18" t="n"/>
      <c r="B1857" s="14" t="n"/>
      <c r="C1857" s="14">
        <f>IF(B1857="","",IFERROR(INDEX(Ürünler!$B$5:$B$504,MATCH(B1857,Ürünler!$A$5:$A$504,0)),"kod bulunamadı"))</f>
        <v/>
      </c>
      <c r="D1857" s="14" t="n"/>
      <c r="E1857" s="14" t="n"/>
      <c r="F1857" s="15" t="n"/>
      <c r="G1857" s="14" t="n"/>
      <c r="H1857" s="14" t="n"/>
    </row>
    <row r="1858">
      <c r="A1858" s="18" t="n"/>
      <c r="B1858" s="14" t="n"/>
      <c r="C1858" s="14">
        <f>IF(B1858="","",IFERROR(INDEX(Ürünler!$B$5:$B$504,MATCH(B1858,Ürünler!$A$5:$A$504,0)),"kod bulunamadı"))</f>
        <v/>
      </c>
      <c r="D1858" s="14" t="n"/>
      <c r="E1858" s="14" t="n"/>
      <c r="F1858" s="15" t="n"/>
      <c r="G1858" s="14" t="n"/>
      <c r="H1858" s="14" t="n"/>
    </row>
    <row r="1859">
      <c r="A1859" s="18" t="n"/>
      <c r="B1859" s="14" t="n"/>
      <c r="C1859" s="14">
        <f>IF(B1859="","",IFERROR(INDEX(Ürünler!$B$5:$B$504,MATCH(B1859,Ürünler!$A$5:$A$504,0)),"kod bulunamadı"))</f>
        <v/>
      </c>
      <c r="D1859" s="14" t="n"/>
      <c r="E1859" s="14" t="n"/>
      <c r="F1859" s="15" t="n"/>
      <c r="G1859" s="14" t="n"/>
      <c r="H1859" s="14" t="n"/>
    </row>
    <row r="1860">
      <c r="A1860" s="18" t="n"/>
      <c r="B1860" s="14" t="n"/>
      <c r="C1860" s="14">
        <f>IF(B1860="","",IFERROR(INDEX(Ürünler!$B$5:$B$504,MATCH(B1860,Ürünler!$A$5:$A$504,0)),"kod bulunamadı"))</f>
        <v/>
      </c>
      <c r="D1860" s="14" t="n"/>
      <c r="E1860" s="14" t="n"/>
      <c r="F1860" s="15" t="n"/>
      <c r="G1860" s="14" t="n"/>
      <c r="H1860" s="14" t="n"/>
    </row>
    <row r="1861">
      <c r="A1861" s="18" t="n"/>
      <c r="B1861" s="14" t="n"/>
      <c r="C1861" s="14">
        <f>IF(B1861="","",IFERROR(INDEX(Ürünler!$B$5:$B$504,MATCH(B1861,Ürünler!$A$5:$A$504,0)),"kod bulunamadı"))</f>
        <v/>
      </c>
      <c r="D1861" s="14" t="n"/>
      <c r="E1861" s="14" t="n"/>
      <c r="F1861" s="15" t="n"/>
      <c r="G1861" s="14" t="n"/>
      <c r="H1861" s="14" t="n"/>
    </row>
    <row r="1862">
      <c r="A1862" s="18" t="n"/>
      <c r="B1862" s="14" t="n"/>
      <c r="C1862" s="14">
        <f>IF(B1862="","",IFERROR(INDEX(Ürünler!$B$5:$B$504,MATCH(B1862,Ürünler!$A$5:$A$504,0)),"kod bulunamadı"))</f>
        <v/>
      </c>
      <c r="D1862" s="14" t="n"/>
      <c r="E1862" s="14" t="n"/>
      <c r="F1862" s="15" t="n"/>
      <c r="G1862" s="14" t="n"/>
      <c r="H1862" s="14" t="n"/>
    </row>
    <row r="1863">
      <c r="A1863" s="18" t="n"/>
      <c r="B1863" s="14" t="n"/>
      <c r="C1863" s="14">
        <f>IF(B1863="","",IFERROR(INDEX(Ürünler!$B$5:$B$504,MATCH(B1863,Ürünler!$A$5:$A$504,0)),"kod bulunamadı"))</f>
        <v/>
      </c>
      <c r="D1863" s="14" t="n"/>
      <c r="E1863" s="14" t="n"/>
      <c r="F1863" s="15" t="n"/>
      <c r="G1863" s="14" t="n"/>
      <c r="H1863" s="14" t="n"/>
    </row>
    <row r="1864">
      <c r="A1864" s="18" t="n"/>
      <c r="B1864" s="14" t="n"/>
      <c r="C1864" s="14">
        <f>IF(B1864="","",IFERROR(INDEX(Ürünler!$B$5:$B$504,MATCH(B1864,Ürünler!$A$5:$A$504,0)),"kod bulunamadı"))</f>
        <v/>
      </c>
      <c r="D1864" s="14" t="n"/>
      <c r="E1864" s="14" t="n"/>
      <c r="F1864" s="15" t="n"/>
      <c r="G1864" s="14" t="n"/>
      <c r="H1864" s="14" t="n"/>
    </row>
    <row r="1865">
      <c r="A1865" s="18" t="n"/>
      <c r="B1865" s="14" t="n"/>
      <c r="C1865" s="14">
        <f>IF(B1865="","",IFERROR(INDEX(Ürünler!$B$5:$B$504,MATCH(B1865,Ürünler!$A$5:$A$504,0)),"kod bulunamadı"))</f>
        <v/>
      </c>
      <c r="D1865" s="14" t="n"/>
      <c r="E1865" s="14" t="n"/>
      <c r="F1865" s="15" t="n"/>
      <c r="G1865" s="14" t="n"/>
      <c r="H1865" s="14" t="n"/>
    </row>
    <row r="1866">
      <c r="A1866" s="18" t="n"/>
      <c r="B1866" s="14" t="n"/>
      <c r="C1866" s="14">
        <f>IF(B1866="","",IFERROR(INDEX(Ürünler!$B$5:$B$504,MATCH(B1866,Ürünler!$A$5:$A$504,0)),"kod bulunamadı"))</f>
        <v/>
      </c>
      <c r="D1866" s="14" t="n"/>
      <c r="E1866" s="14" t="n"/>
      <c r="F1866" s="15" t="n"/>
      <c r="G1866" s="14" t="n"/>
      <c r="H1866" s="14" t="n"/>
    </row>
    <row r="1867">
      <c r="A1867" s="18" t="n"/>
      <c r="B1867" s="14" t="n"/>
      <c r="C1867" s="14">
        <f>IF(B1867="","",IFERROR(INDEX(Ürünler!$B$5:$B$504,MATCH(B1867,Ürünler!$A$5:$A$504,0)),"kod bulunamadı"))</f>
        <v/>
      </c>
      <c r="D1867" s="14" t="n"/>
      <c r="E1867" s="14" t="n"/>
      <c r="F1867" s="15" t="n"/>
      <c r="G1867" s="14" t="n"/>
      <c r="H1867" s="14" t="n"/>
    </row>
    <row r="1868">
      <c r="A1868" s="18" t="n"/>
      <c r="B1868" s="14" t="n"/>
      <c r="C1868" s="14">
        <f>IF(B1868="","",IFERROR(INDEX(Ürünler!$B$5:$B$504,MATCH(B1868,Ürünler!$A$5:$A$504,0)),"kod bulunamadı"))</f>
        <v/>
      </c>
      <c r="D1868" s="14" t="n"/>
      <c r="E1868" s="14" t="n"/>
      <c r="F1868" s="15" t="n"/>
      <c r="G1868" s="14" t="n"/>
      <c r="H1868" s="14" t="n"/>
    </row>
    <row r="1869">
      <c r="A1869" s="18" t="n"/>
      <c r="B1869" s="14" t="n"/>
      <c r="C1869" s="14">
        <f>IF(B1869="","",IFERROR(INDEX(Ürünler!$B$5:$B$504,MATCH(B1869,Ürünler!$A$5:$A$504,0)),"kod bulunamadı"))</f>
        <v/>
      </c>
      <c r="D1869" s="14" t="n"/>
      <c r="E1869" s="14" t="n"/>
      <c r="F1869" s="15" t="n"/>
      <c r="G1869" s="14" t="n"/>
      <c r="H1869" s="14" t="n"/>
    </row>
    <row r="1870">
      <c r="A1870" s="18" t="n"/>
      <c r="B1870" s="14" t="n"/>
      <c r="C1870" s="14">
        <f>IF(B1870="","",IFERROR(INDEX(Ürünler!$B$5:$B$504,MATCH(B1870,Ürünler!$A$5:$A$504,0)),"kod bulunamadı"))</f>
        <v/>
      </c>
      <c r="D1870" s="14" t="n"/>
      <c r="E1870" s="14" t="n"/>
      <c r="F1870" s="15" t="n"/>
      <c r="G1870" s="14" t="n"/>
      <c r="H1870" s="14" t="n"/>
    </row>
    <row r="1871">
      <c r="A1871" s="18" t="n"/>
      <c r="B1871" s="14" t="n"/>
      <c r="C1871" s="14">
        <f>IF(B1871="","",IFERROR(INDEX(Ürünler!$B$5:$B$504,MATCH(B1871,Ürünler!$A$5:$A$504,0)),"kod bulunamadı"))</f>
        <v/>
      </c>
      <c r="D1871" s="14" t="n"/>
      <c r="E1871" s="14" t="n"/>
      <c r="F1871" s="15" t="n"/>
      <c r="G1871" s="14" t="n"/>
      <c r="H1871" s="14" t="n"/>
    </row>
    <row r="1872">
      <c r="A1872" s="18" t="n"/>
      <c r="B1872" s="14" t="n"/>
      <c r="C1872" s="14">
        <f>IF(B1872="","",IFERROR(INDEX(Ürünler!$B$5:$B$504,MATCH(B1872,Ürünler!$A$5:$A$504,0)),"kod bulunamadı"))</f>
        <v/>
      </c>
      <c r="D1872" s="14" t="n"/>
      <c r="E1872" s="14" t="n"/>
      <c r="F1872" s="15" t="n"/>
      <c r="G1872" s="14" t="n"/>
      <c r="H1872" s="14" t="n"/>
    </row>
    <row r="1873">
      <c r="A1873" s="18" t="n"/>
      <c r="B1873" s="14" t="n"/>
      <c r="C1873" s="14">
        <f>IF(B1873="","",IFERROR(INDEX(Ürünler!$B$5:$B$504,MATCH(B1873,Ürünler!$A$5:$A$504,0)),"kod bulunamadı"))</f>
        <v/>
      </c>
      <c r="D1873" s="14" t="n"/>
      <c r="E1873" s="14" t="n"/>
      <c r="F1873" s="15" t="n"/>
      <c r="G1873" s="14" t="n"/>
      <c r="H1873" s="14" t="n"/>
    </row>
    <row r="1874">
      <c r="A1874" s="18" t="n"/>
      <c r="B1874" s="14" t="n"/>
      <c r="C1874" s="14">
        <f>IF(B1874="","",IFERROR(INDEX(Ürünler!$B$5:$B$504,MATCH(B1874,Ürünler!$A$5:$A$504,0)),"kod bulunamadı"))</f>
        <v/>
      </c>
      <c r="D1874" s="14" t="n"/>
      <c r="E1874" s="14" t="n"/>
      <c r="F1874" s="15" t="n"/>
      <c r="G1874" s="14" t="n"/>
      <c r="H1874" s="14" t="n"/>
    </row>
    <row r="1875">
      <c r="A1875" s="18" t="n"/>
      <c r="B1875" s="14" t="n"/>
      <c r="C1875" s="14">
        <f>IF(B1875="","",IFERROR(INDEX(Ürünler!$B$5:$B$504,MATCH(B1875,Ürünler!$A$5:$A$504,0)),"kod bulunamadı"))</f>
        <v/>
      </c>
      <c r="D1875" s="14" t="n"/>
      <c r="E1875" s="14" t="n"/>
      <c r="F1875" s="15" t="n"/>
      <c r="G1875" s="14" t="n"/>
      <c r="H1875" s="14" t="n"/>
    </row>
    <row r="1876">
      <c r="A1876" s="18" t="n"/>
      <c r="B1876" s="14" t="n"/>
      <c r="C1876" s="14">
        <f>IF(B1876="","",IFERROR(INDEX(Ürünler!$B$5:$B$504,MATCH(B1876,Ürünler!$A$5:$A$504,0)),"kod bulunamadı"))</f>
        <v/>
      </c>
      <c r="D1876" s="14" t="n"/>
      <c r="E1876" s="14" t="n"/>
      <c r="F1876" s="15" t="n"/>
      <c r="G1876" s="14" t="n"/>
      <c r="H1876" s="14" t="n"/>
    </row>
    <row r="1877">
      <c r="A1877" s="18" t="n"/>
      <c r="B1877" s="14" t="n"/>
      <c r="C1877" s="14">
        <f>IF(B1877="","",IFERROR(INDEX(Ürünler!$B$5:$B$504,MATCH(B1877,Ürünler!$A$5:$A$504,0)),"kod bulunamadı"))</f>
        <v/>
      </c>
      <c r="D1877" s="14" t="n"/>
      <c r="E1877" s="14" t="n"/>
      <c r="F1877" s="15" t="n"/>
      <c r="G1877" s="14" t="n"/>
      <c r="H1877" s="14" t="n"/>
    </row>
    <row r="1878">
      <c r="A1878" s="18" t="n"/>
      <c r="B1878" s="14" t="n"/>
      <c r="C1878" s="14">
        <f>IF(B1878="","",IFERROR(INDEX(Ürünler!$B$5:$B$504,MATCH(B1878,Ürünler!$A$5:$A$504,0)),"kod bulunamadı"))</f>
        <v/>
      </c>
      <c r="D1878" s="14" t="n"/>
      <c r="E1878" s="14" t="n"/>
      <c r="F1878" s="15" t="n"/>
      <c r="G1878" s="14" t="n"/>
      <c r="H1878" s="14" t="n"/>
    </row>
    <row r="1879">
      <c r="A1879" s="18" t="n"/>
      <c r="B1879" s="14" t="n"/>
      <c r="C1879" s="14">
        <f>IF(B1879="","",IFERROR(INDEX(Ürünler!$B$5:$B$504,MATCH(B1879,Ürünler!$A$5:$A$504,0)),"kod bulunamadı"))</f>
        <v/>
      </c>
      <c r="D1879" s="14" t="n"/>
      <c r="E1879" s="14" t="n"/>
      <c r="F1879" s="15" t="n"/>
      <c r="G1879" s="14" t="n"/>
      <c r="H1879" s="14" t="n"/>
    </row>
    <row r="1880">
      <c r="A1880" s="18" t="n"/>
      <c r="B1880" s="14" t="n"/>
      <c r="C1880" s="14">
        <f>IF(B1880="","",IFERROR(INDEX(Ürünler!$B$5:$B$504,MATCH(B1880,Ürünler!$A$5:$A$504,0)),"kod bulunamadı"))</f>
        <v/>
      </c>
      <c r="D1880" s="14" t="n"/>
      <c r="E1880" s="14" t="n"/>
      <c r="F1880" s="15" t="n"/>
      <c r="G1880" s="14" t="n"/>
      <c r="H1880" s="14" t="n"/>
    </row>
    <row r="1881">
      <c r="A1881" s="18" t="n"/>
      <c r="B1881" s="14" t="n"/>
      <c r="C1881" s="14">
        <f>IF(B1881="","",IFERROR(INDEX(Ürünler!$B$5:$B$504,MATCH(B1881,Ürünler!$A$5:$A$504,0)),"kod bulunamadı"))</f>
        <v/>
      </c>
      <c r="D1881" s="14" t="n"/>
      <c r="E1881" s="14" t="n"/>
      <c r="F1881" s="15" t="n"/>
      <c r="G1881" s="14" t="n"/>
      <c r="H1881" s="14" t="n"/>
    </row>
    <row r="1882">
      <c r="A1882" s="18" t="n"/>
      <c r="B1882" s="14" t="n"/>
      <c r="C1882" s="14">
        <f>IF(B1882="","",IFERROR(INDEX(Ürünler!$B$5:$B$504,MATCH(B1882,Ürünler!$A$5:$A$504,0)),"kod bulunamadı"))</f>
        <v/>
      </c>
      <c r="D1882" s="14" t="n"/>
      <c r="E1882" s="14" t="n"/>
      <c r="F1882" s="15" t="n"/>
      <c r="G1882" s="14" t="n"/>
      <c r="H1882" s="14" t="n"/>
    </row>
    <row r="1883">
      <c r="A1883" s="18" t="n"/>
      <c r="B1883" s="14" t="n"/>
      <c r="C1883" s="14">
        <f>IF(B1883="","",IFERROR(INDEX(Ürünler!$B$5:$B$504,MATCH(B1883,Ürünler!$A$5:$A$504,0)),"kod bulunamadı"))</f>
        <v/>
      </c>
      <c r="D1883" s="14" t="n"/>
      <c r="E1883" s="14" t="n"/>
      <c r="F1883" s="15" t="n"/>
      <c r="G1883" s="14" t="n"/>
      <c r="H1883" s="14" t="n"/>
    </row>
    <row r="1884">
      <c r="A1884" s="18" t="n"/>
      <c r="B1884" s="14" t="n"/>
      <c r="C1884" s="14">
        <f>IF(B1884="","",IFERROR(INDEX(Ürünler!$B$5:$B$504,MATCH(B1884,Ürünler!$A$5:$A$504,0)),"kod bulunamadı"))</f>
        <v/>
      </c>
      <c r="D1884" s="14" t="n"/>
      <c r="E1884" s="14" t="n"/>
      <c r="F1884" s="15" t="n"/>
      <c r="G1884" s="14" t="n"/>
      <c r="H1884" s="14" t="n"/>
    </row>
    <row r="1885">
      <c r="A1885" s="18" t="n"/>
      <c r="B1885" s="14" t="n"/>
      <c r="C1885" s="14">
        <f>IF(B1885="","",IFERROR(INDEX(Ürünler!$B$5:$B$504,MATCH(B1885,Ürünler!$A$5:$A$504,0)),"kod bulunamadı"))</f>
        <v/>
      </c>
      <c r="D1885" s="14" t="n"/>
      <c r="E1885" s="14" t="n"/>
      <c r="F1885" s="15" t="n"/>
      <c r="G1885" s="14" t="n"/>
      <c r="H1885" s="14" t="n"/>
    </row>
    <row r="1886">
      <c r="A1886" s="18" t="n"/>
      <c r="B1886" s="14" t="n"/>
      <c r="C1886" s="14">
        <f>IF(B1886="","",IFERROR(INDEX(Ürünler!$B$5:$B$504,MATCH(B1886,Ürünler!$A$5:$A$504,0)),"kod bulunamadı"))</f>
        <v/>
      </c>
      <c r="D1886" s="14" t="n"/>
      <c r="E1886" s="14" t="n"/>
      <c r="F1886" s="15" t="n"/>
      <c r="G1886" s="14" t="n"/>
      <c r="H1886" s="14" t="n"/>
    </row>
    <row r="1887">
      <c r="A1887" s="18" t="n"/>
      <c r="B1887" s="14" t="n"/>
      <c r="C1887" s="14">
        <f>IF(B1887="","",IFERROR(INDEX(Ürünler!$B$5:$B$504,MATCH(B1887,Ürünler!$A$5:$A$504,0)),"kod bulunamadı"))</f>
        <v/>
      </c>
      <c r="D1887" s="14" t="n"/>
      <c r="E1887" s="14" t="n"/>
      <c r="F1887" s="15" t="n"/>
      <c r="G1887" s="14" t="n"/>
      <c r="H1887" s="14" t="n"/>
    </row>
    <row r="1888">
      <c r="A1888" s="18" t="n"/>
      <c r="B1888" s="14" t="n"/>
      <c r="C1888" s="14">
        <f>IF(B1888="","",IFERROR(INDEX(Ürünler!$B$5:$B$504,MATCH(B1888,Ürünler!$A$5:$A$504,0)),"kod bulunamadı"))</f>
        <v/>
      </c>
      <c r="D1888" s="14" t="n"/>
      <c r="E1888" s="14" t="n"/>
      <c r="F1888" s="15" t="n"/>
      <c r="G1888" s="14" t="n"/>
      <c r="H1888" s="14" t="n"/>
    </row>
    <row r="1889">
      <c r="A1889" s="18" t="n"/>
      <c r="B1889" s="14" t="n"/>
      <c r="C1889" s="14">
        <f>IF(B1889="","",IFERROR(INDEX(Ürünler!$B$5:$B$504,MATCH(B1889,Ürünler!$A$5:$A$504,0)),"kod bulunamadı"))</f>
        <v/>
      </c>
      <c r="D1889" s="14" t="n"/>
      <c r="E1889" s="14" t="n"/>
      <c r="F1889" s="15" t="n"/>
      <c r="G1889" s="14" t="n"/>
      <c r="H1889" s="14" t="n"/>
    </row>
    <row r="1890">
      <c r="A1890" s="18" t="n"/>
      <c r="B1890" s="14" t="n"/>
      <c r="C1890" s="14">
        <f>IF(B1890="","",IFERROR(INDEX(Ürünler!$B$5:$B$504,MATCH(B1890,Ürünler!$A$5:$A$504,0)),"kod bulunamadı"))</f>
        <v/>
      </c>
      <c r="D1890" s="14" t="n"/>
      <c r="E1890" s="14" t="n"/>
      <c r="F1890" s="15" t="n"/>
      <c r="G1890" s="14" t="n"/>
      <c r="H1890" s="14" t="n"/>
    </row>
    <row r="1891">
      <c r="A1891" s="18" t="n"/>
      <c r="B1891" s="14" t="n"/>
      <c r="C1891" s="14">
        <f>IF(B1891="","",IFERROR(INDEX(Ürünler!$B$5:$B$504,MATCH(B1891,Ürünler!$A$5:$A$504,0)),"kod bulunamadı"))</f>
        <v/>
      </c>
      <c r="D1891" s="14" t="n"/>
      <c r="E1891" s="14" t="n"/>
      <c r="F1891" s="15" t="n"/>
      <c r="G1891" s="14" t="n"/>
      <c r="H1891" s="14" t="n"/>
    </row>
    <row r="1892">
      <c r="A1892" s="18" t="n"/>
      <c r="B1892" s="14" t="n"/>
      <c r="C1892" s="14">
        <f>IF(B1892="","",IFERROR(INDEX(Ürünler!$B$5:$B$504,MATCH(B1892,Ürünler!$A$5:$A$504,0)),"kod bulunamadı"))</f>
        <v/>
      </c>
      <c r="D1892" s="14" t="n"/>
      <c r="E1892" s="14" t="n"/>
      <c r="F1892" s="15" t="n"/>
      <c r="G1892" s="14" t="n"/>
      <c r="H1892" s="14" t="n"/>
    </row>
    <row r="1893">
      <c r="A1893" s="18" t="n"/>
      <c r="B1893" s="14" t="n"/>
      <c r="C1893" s="14">
        <f>IF(B1893="","",IFERROR(INDEX(Ürünler!$B$5:$B$504,MATCH(B1893,Ürünler!$A$5:$A$504,0)),"kod bulunamadı"))</f>
        <v/>
      </c>
      <c r="D1893" s="14" t="n"/>
      <c r="E1893" s="14" t="n"/>
      <c r="F1893" s="15" t="n"/>
      <c r="G1893" s="14" t="n"/>
      <c r="H1893" s="14" t="n"/>
    </row>
    <row r="1894">
      <c r="A1894" s="18" t="n"/>
      <c r="B1894" s="14" t="n"/>
      <c r="C1894" s="14">
        <f>IF(B1894="","",IFERROR(INDEX(Ürünler!$B$5:$B$504,MATCH(B1894,Ürünler!$A$5:$A$504,0)),"kod bulunamadı"))</f>
        <v/>
      </c>
      <c r="D1894" s="14" t="n"/>
      <c r="E1894" s="14" t="n"/>
      <c r="F1894" s="15" t="n"/>
      <c r="G1894" s="14" t="n"/>
      <c r="H1894" s="14" t="n"/>
    </row>
    <row r="1895">
      <c r="A1895" s="18" t="n"/>
      <c r="B1895" s="14" t="n"/>
      <c r="C1895" s="14">
        <f>IF(B1895="","",IFERROR(INDEX(Ürünler!$B$5:$B$504,MATCH(B1895,Ürünler!$A$5:$A$504,0)),"kod bulunamadı"))</f>
        <v/>
      </c>
      <c r="D1895" s="14" t="n"/>
      <c r="E1895" s="14" t="n"/>
      <c r="F1895" s="15" t="n"/>
      <c r="G1895" s="14" t="n"/>
      <c r="H1895" s="14" t="n"/>
    </row>
    <row r="1896">
      <c r="A1896" s="18" t="n"/>
      <c r="B1896" s="14" t="n"/>
      <c r="C1896" s="14">
        <f>IF(B1896="","",IFERROR(INDEX(Ürünler!$B$5:$B$504,MATCH(B1896,Ürünler!$A$5:$A$504,0)),"kod bulunamadı"))</f>
        <v/>
      </c>
      <c r="D1896" s="14" t="n"/>
      <c r="E1896" s="14" t="n"/>
      <c r="F1896" s="15" t="n"/>
      <c r="G1896" s="14" t="n"/>
      <c r="H1896" s="14" t="n"/>
    </row>
    <row r="1897">
      <c r="A1897" s="18" t="n"/>
      <c r="B1897" s="14" t="n"/>
      <c r="C1897" s="14">
        <f>IF(B1897="","",IFERROR(INDEX(Ürünler!$B$5:$B$504,MATCH(B1897,Ürünler!$A$5:$A$504,0)),"kod bulunamadı"))</f>
        <v/>
      </c>
      <c r="D1897" s="14" t="n"/>
      <c r="E1897" s="14" t="n"/>
      <c r="F1897" s="15" t="n"/>
      <c r="G1897" s="14" t="n"/>
      <c r="H1897" s="14" t="n"/>
    </row>
    <row r="1898">
      <c r="A1898" s="18" t="n"/>
      <c r="B1898" s="14" t="n"/>
      <c r="C1898" s="14">
        <f>IF(B1898="","",IFERROR(INDEX(Ürünler!$B$5:$B$504,MATCH(B1898,Ürünler!$A$5:$A$504,0)),"kod bulunamadı"))</f>
        <v/>
      </c>
      <c r="D1898" s="14" t="n"/>
      <c r="E1898" s="14" t="n"/>
      <c r="F1898" s="15" t="n"/>
      <c r="G1898" s="14" t="n"/>
      <c r="H1898" s="14" t="n"/>
    </row>
    <row r="1899">
      <c r="A1899" s="18" t="n"/>
      <c r="B1899" s="14" t="n"/>
      <c r="C1899" s="14">
        <f>IF(B1899="","",IFERROR(INDEX(Ürünler!$B$5:$B$504,MATCH(B1899,Ürünler!$A$5:$A$504,0)),"kod bulunamadı"))</f>
        <v/>
      </c>
      <c r="D1899" s="14" t="n"/>
      <c r="E1899" s="14" t="n"/>
      <c r="F1899" s="15" t="n"/>
      <c r="G1899" s="14" t="n"/>
      <c r="H1899" s="14" t="n"/>
    </row>
    <row r="1900">
      <c r="A1900" s="18" t="n"/>
      <c r="B1900" s="14" t="n"/>
      <c r="C1900" s="14">
        <f>IF(B1900="","",IFERROR(INDEX(Ürünler!$B$5:$B$504,MATCH(B1900,Ürünler!$A$5:$A$504,0)),"kod bulunamadı"))</f>
        <v/>
      </c>
      <c r="D1900" s="14" t="n"/>
      <c r="E1900" s="14" t="n"/>
      <c r="F1900" s="15" t="n"/>
      <c r="G1900" s="14" t="n"/>
      <c r="H1900" s="14" t="n"/>
    </row>
    <row r="1901">
      <c r="A1901" s="18" t="n"/>
      <c r="B1901" s="14" t="n"/>
      <c r="C1901" s="14">
        <f>IF(B1901="","",IFERROR(INDEX(Ürünler!$B$5:$B$504,MATCH(B1901,Ürünler!$A$5:$A$504,0)),"kod bulunamadı"))</f>
        <v/>
      </c>
      <c r="D1901" s="14" t="n"/>
      <c r="E1901" s="14" t="n"/>
      <c r="F1901" s="15" t="n"/>
      <c r="G1901" s="14" t="n"/>
      <c r="H1901" s="14" t="n"/>
    </row>
    <row r="1902">
      <c r="A1902" s="18" t="n"/>
      <c r="B1902" s="14" t="n"/>
      <c r="C1902" s="14">
        <f>IF(B1902="","",IFERROR(INDEX(Ürünler!$B$5:$B$504,MATCH(B1902,Ürünler!$A$5:$A$504,0)),"kod bulunamadı"))</f>
        <v/>
      </c>
      <c r="D1902" s="14" t="n"/>
      <c r="E1902" s="14" t="n"/>
      <c r="F1902" s="15" t="n"/>
      <c r="G1902" s="14" t="n"/>
      <c r="H1902" s="14" t="n"/>
    </row>
    <row r="1903">
      <c r="A1903" s="18" t="n"/>
      <c r="B1903" s="14" t="n"/>
      <c r="C1903" s="14">
        <f>IF(B1903="","",IFERROR(INDEX(Ürünler!$B$5:$B$504,MATCH(B1903,Ürünler!$A$5:$A$504,0)),"kod bulunamadı"))</f>
        <v/>
      </c>
      <c r="D1903" s="14" t="n"/>
      <c r="E1903" s="14" t="n"/>
      <c r="F1903" s="15" t="n"/>
      <c r="G1903" s="14" t="n"/>
      <c r="H1903" s="14" t="n"/>
    </row>
    <row r="1904">
      <c r="A1904" s="18" t="n"/>
      <c r="B1904" s="14" t="n"/>
      <c r="C1904" s="14">
        <f>IF(B1904="","",IFERROR(INDEX(Ürünler!$B$5:$B$504,MATCH(B1904,Ürünler!$A$5:$A$504,0)),"kod bulunamadı"))</f>
        <v/>
      </c>
      <c r="D1904" s="14" t="n"/>
      <c r="E1904" s="14" t="n"/>
      <c r="F1904" s="15" t="n"/>
      <c r="G1904" s="14" t="n"/>
      <c r="H1904" s="14" t="n"/>
    </row>
    <row r="1905">
      <c r="A1905" s="18" t="n"/>
      <c r="B1905" s="14" t="n"/>
      <c r="C1905" s="14">
        <f>IF(B1905="","",IFERROR(INDEX(Ürünler!$B$5:$B$504,MATCH(B1905,Ürünler!$A$5:$A$504,0)),"kod bulunamadı"))</f>
        <v/>
      </c>
      <c r="D1905" s="14" t="n"/>
      <c r="E1905" s="14" t="n"/>
      <c r="F1905" s="15" t="n"/>
      <c r="G1905" s="14" t="n"/>
      <c r="H1905" s="14" t="n"/>
    </row>
    <row r="1906">
      <c r="A1906" s="18" t="n"/>
      <c r="B1906" s="14" t="n"/>
      <c r="C1906" s="14">
        <f>IF(B1906="","",IFERROR(INDEX(Ürünler!$B$5:$B$504,MATCH(B1906,Ürünler!$A$5:$A$504,0)),"kod bulunamadı"))</f>
        <v/>
      </c>
      <c r="D1906" s="14" t="n"/>
      <c r="E1906" s="14" t="n"/>
      <c r="F1906" s="15" t="n"/>
      <c r="G1906" s="14" t="n"/>
      <c r="H1906" s="14" t="n"/>
    </row>
    <row r="1907">
      <c r="A1907" s="18" t="n"/>
      <c r="B1907" s="14" t="n"/>
      <c r="C1907" s="14">
        <f>IF(B1907="","",IFERROR(INDEX(Ürünler!$B$5:$B$504,MATCH(B1907,Ürünler!$A$5:$A$504,0)),"kod bulunamadı"))</f>
        <v/>
      </c>
      <c r="D1907" s="14" t="n"/>
      <c r="E1907" s="14" t="n"/>
      <c r="F1907" s="15" t="n"/>
      <c r="G1907" s="14" t="n"/>
      <c r="H1907" s="14" t="n"/>
    </row>
    <row r="1908">
      <c r="A1908" s="18" t="n"/>
      <c r="B1908" s="14" t="n"/>
      <c r="C1908" s="14">
        <f>IF(B1908="","",IFERROR(INDEX(Ürünler!$B$5:$B$504,MATCH(B1908,Ürünler!$A$5:$A$504,0)),"kod bulunamadı"))</f>
        <v/>
      </c>
      <c r="D1908" s="14" t="n"/>
      <c r="E1908" s="14" t="n"/>
      <c r="F1908" s="15" t="n"/>
      <c r="G1908" s="14" t="n"/>
      <c r="H1908" s="14" t="n"/>
    </row>
    <row r="1909">
      <c r="A1909" s="18" t="n"/>
      <c r="B1909" s="14" t="n"/>
      <c r="C1909" s="14">
        <f>IF(B1909="","",IFERROR(INDEX(Ürünler!$B$5:$B$504,MATCH(B1909,Ürünler!$A$5:$A$504,0)),"kod bulunamadı"))</f>
        <v/>
      </c>
      <c r="D1909" s="14" t="n"/>
      <c r="E1909" s="14" t="n"/>
      <c r="F1909" s="15" t="n"/>
      <c r="G1909" s="14" t="n"/>
      <c r="H1909" s="14" t="n"/>
    </row>
    <row r="1910">
      <c r="A1910" s="18" t="n"/>
      <c r="B1910" s="14" t="n"/>
      <c r="C1910" s="14">
        <f>IF(B1910="","",IFERROR(INDEX(Ürünler!$B$5:$B$504,MATCH(B1910,Ürünler!$A$5:$A$504,0)),"kod bulunamadı"))</f>
        <v/>
      </c>
      <c r="D1910" s="14" t="n"/>
      <c r="E1910" s="14" t="n"/>
      <c r="F1910" s="15" t="n"/>
      <c r="G1910" s="14" t="n"/>
      <c r="H1910" s="14" t="n"/>
    </row>
    <row r="1911">
      <c r="A1911" s="18" t="n"/>
      <c r="B1911" s="14" t="n"/>
      <c r="C1911" s="14">
        <f>IF(B1911="","",IFERROR(INDEX(Ürünler!$B$5:$B$504,MATCH(B1911,Ürünler!$A$5:$A$504,0)),"kod bulunamadı"))</f>
        <v/>
      </c>
      <c r="D1911" s="14" t="n"/>
      <c r="E1911" s="14" t="n"/>
      <c r="F1911" s="15" t="n"/>
      <c r="G1911" s="14" t="n"/>
      <c r="H1911" s="14" t="n"/>
    </row>
    <row r="1912">
      <c r="A1912" s="18" t="n"/>
      <c r="B1912" s="14" t="n"/>
      <c r="C1912" s="14">
        <f>IF(B1912="","",IFERROR(INDEX(Ürünler!$B$5:$B$504,MATCH(B1912,Ürünler!$A$5:$A$504,0)),"kod bulunamadı"))</f>
        <v/>
      </c>
      <c r="D1912" s="14" t="n"/>
      <c r="E1912" s="14" t="n"/>
      <c r="F1912" s="15" t="n"/>
      <c r="G1912" s="14" t="n"/>
      <c r="H1912" s="14" t="n"/>
    </row>
    <row r="1913">
      <c r="A1913" s="18" t="n"/>
      <c r="B1913" s="14" t="n"/>
      <c r="C1913" s="14">
        <f>IF(B1913="","",IFERROR(INDEX(Ürünler!$B$5:$B$504,MATCH(B1913,Ürünler!$A$5:$A$504,0)),"kod bulunamadı"))</f>
        <v/>
      </c>
      <c r="D1913" s="14" t="n"/>
      <c r="E1913" s="14" t="n"/>
      <c r="F1913" s="15" t="n"/>
      <c r="G1913" s="14" t="n"/>
      <c r="H1913" s="14" t="n"/>
    </row>
    <row r="1914">
      <c r="A1914" s="18" t="n"/>
      <c r="B1914" s="14" t="n"/>
      <c r="C1914" s="14">
        <f>IF(B1914="","",IFERROR(INDEX(Ürünler!$B$5:$B$504,MATCH(B1914,Ürünler!$A$5:$A$504,0)),"kod bulunamadı"))</f>
        <v/>
      </c>
      <c r="D1914" s="14" t="n"/>
      <c r="E1914" s="14" t="n"/>
      <c r="F1914" s="15" t="n"/>
      <c r="G1914" s="14" t="n"/>
      <c r="H1914" s="14" t="n"/>
    </row>
    <row r="1915">
      <c r="A1915" s="18" t="n"/>
      <c r="B1915" s="14" t="n"/>
      <c r="C1915" s="14">
        <f>IF(B1915="","",IFERROR(INDEX(Ürünler!$B$5:$B$504,MATCH(B1915,Ürünler!$A$5:$A$504,0)),"kod bulunamadı"))</f>
        <v/>
      </c>
      <c r="D1915" s="14" t="n"/>
      <c r="E1915" s="14" t="n"/>
      <c r="F1915" s="15" t="n"/>
      <c r="G1915" s="14" t="n"/>
      <c r="H1915" s="14" t="n"/>
    </row>
    <row r="1916">
      <c r="A1916" s="18" t="n"/>
      <c r="B1916" s="14" t="n"/>
      <c r="C1916" s="14">
        <f>IF(B1916="","",IFERROR(INDEX(Ürünler!$B$5:$B$504,MATCH(B1916,Ürünler!$A$5:$A$504,0)),"kod bulunamadı"))</f>
        <v/>
      </c>
      <c r="D1916" s="14" t="n"/>
      <c r="E1916" s="14" t="n"/>
      <c r="F1916" s="15" t="n"/>
      <c r="G1916" s="14" t="n"/>
      <c r="H1916" s="14" t="n"/>
    </row>
    <row r="1917">
      <c r="A1917" s="18" t="n"/>
      <c r="B1917" s="14" t="n"/>
      <c r="C1917" s="14">
        <f>IF(B1917="","",IFERROR(INDEX(Ürünler!$B$5:$B$504,MATCH(B1917,Ürünler!$A$5:$A$504,0)),"kod bulunamadı"))</f>
        <v/>
      </c>
      <c r="D1917" s="14" t="n"/>
      <c r="E1917" s="14" t="n"/>
      <c r="F1917" s="15" t="n"/>
      <c r="G1917" s="14" t="n"/>
      <c r="H1917" s="14" t="n"/>
    </row>
    <row r="1918">
      <c r="A1918" s="18" t="n"/>
      <c r="B1918" s="14" t="n"/>
      <c r="C1918" s="14">
        <f>IF(B1918="","",IFERROR(INDEX(Ürünler!$B$5:$B$504,MATCH(B1918,Ürünler!$A$5:$A$504,0)),"kod bulunamadı"))</f>
        <v/>
      </c>
      <c r="D1918" s="14" t="n"/>
      <c r="E1918" s="14" t="n"/>
      <c r="F1918" s="15" t="n"/>
      <c r="G1918" s="14" t="n"/>
      <c r="H1918" s="14" t="n"/>
    </row>
    <row r="1919">
      <c r="A1919" s="18" t="n"/>
      <c r="B1919" s="14" t="n"/>
      <c r="C1919" s="14">
        <f>IF(B1919="","",IFERROR(INDEX(Ürünler!$B$5:$B$504,MATCH(B1919,Ürünler!$A$5:$A$504,0)),"kod bulunamadı"))</f>
        <v/>
      </c>
      <c r="D1919" s="14" t="n"/>
      <c r="E1919" s="14" t="n"/>
      <c r="F1919" s="15" t="n"/>
      <c r="G1919" s="14" t="n"/>
      <c r="H1919" s="14" t="n"/>
    </row>
    <row r="1920">
      <c r="A1920" s="18" t="n"/>
      <c r="B1920" s="14" t="n"/>
      <c r="C1920" s="14">
        <f>IF(B1920="","",IFERROR(INDEX(Ürünler!$B$5:$B$504,MATCH(B1920,Ürünler!$A$5:$A$504,0)),"kod bulunamadı"))</f>
        <v/>
      </c>
      <c r="D1920" s="14" t="n"/>
      <c r="E1920" s="14" t="n"/>
      <c r="F1920" s="15" t="n"/>
      <c r="G1920" s="14" t="n"/>
      <c r="H1920" s="14" t="n"/>
    </row>
    <row r="1921">
      <c r="A1921" s="18" t="n"/>
      <c r="B1921" s="14" t="n"/>
      <c r="C1921" s="14">
        <f>IF(B1921="","",IFERROR(INDEX(Ürünler!$B$5:$B$504,MATCH(B1921,Ürünler!$A$5:$A$504,0)),"kod bulunamadı"))</f>
        <v/>
      </c>
      <c r="D1921" s="14" t="n"/>
      <c r="E1921" s="14" t="n"/>
      <c r="F1921" s="15" t="n"/>
      <c r="G1921" s="14" t="n"/>
      <c r="H1921" s="14" t="n"/>
    </row>
    <row r="1922">
      <c r="A1922" s="18" t="n"/>
      <c r="B1922" s="14" t="n"/>
      <c r="C1922" s="14">
        <f>IF(B1922="","",IFERROR(INDEX(Ürünler!$B$5:$B$504,MATCH(B1922,Ürünler!$A$5:$A$504,0)),"kod bulunamadı"))</f>
        <v/>
      </c>
      <c r="D1922" s="14" t="n"/>
      <c r="E1922" s="14" t="n"/>
      <c r="F1922" s="15" t="n"/>
      <c r="G1922" s="14" t="n"/>
      <c r="H1922" s="14" t="n"/>
    </row>
    <row r="1923">
      <c r="A1923" s="18" t="n"/>
      <c r="B1923" s="14" t="n"/>
      <c r="C1923" s="14">
        <f>IF(B1923="","",IFERROR(INDEX(Ürünler!$B$5:$B$504,MATCH(B1923,Ürünler!$A$5:$A$504,0)),"kod bulunamadı"))</f>
        <v/>
      </c>
      <c r="D1923" s="14" t="n"/>
      <c r="E1923" s="14" t="n"/>
      <c r="F1923" s="15" t="n"/>
      <c r="G1923" s="14" t="n"/>
      <c r="H1923" s="14" t="n"/>
    </row>
    <row r="1924">
      <c r="A1924" s="18" t="n"/>
      <c r="B1924" s="14" t="n"/>
      <c r="C1924" s="14">
        <f>IF(B1924="","",IFERROR(INDEX(Ürünler!$B$5:$B$504,MATCH(B1924,Ürünler!$A$5:$A$504,0)),"kod bulunamadı"))</f>
        <v/>
      </c>
      <c r="D1924" s="14" t="n"/>
      <c r="E1924" s="14" t="n"/>
      <c r="F1924" s="15" t="n"/>
      <c r="G1924" s="14" t="n"/>
      <c r="H1924" s="14" t="n"/>
    </row>
    <row r="1925">
      <c r="A1925" s="18" t="n"/>
      <c r="B1925" s="14" t="n"/>
      <c r="C1925" s="14">
        <f>IF(B1925="","",IFERROR(INDEX(Ürünler!$B$5:$B$504,MATCH(B1925,Ürünler!$A$5:$A$504,0)),"kod bulunamadı"))</f>
        <v/>
      </c>
      <c r="D1925" s="14" t="n"/>
      <c r="E1925" s="14" t="n"/>
      <c r="F1925" s="15" t="n"/>
      <c r="G1925" s="14" t="n"/>
      <c r="H1925" s="14" t="n"/>
    </row>
    <row r="1926">
      <c r="A1926" s="18" t="n"/>
      <c r="B1926" s="14" t="n"/>
      <c r="C1926" s="14">
        <f>IF(B1926="","",IFERROR(INDEX(Ürünler!$B$5:$B$504,MATCH(B1926,Ürünler!$A$5:$A$504,0)),"kod bulunamadı"))</f>
        <v/>
      </c>
      <c r="D1926" s="14" t="n"/>
      <c r="E1926" s="14" t="n"/>
      <c r="F1926" s="15" t="n"/>
      <c r="G1926" s="14" t="n"/>
      <c r="H1926" s="14" t="n"/>
    </row>
    <row r="1927">
      <c r="A1927" s="18" t="n"/>
      <c r="B1927" s="14" t="n"/>
      <c r="C1927" s="14">
        <f>IF(B1927="","",IFERROR(INDEX(Ürünler!$B$5:$B$504,MATCH(B1927,Ürünler!$A$5:$A$504,0)),"kod bulunamadı"))</f>
        <v/>
      </c>
      <c r="D1927" s="14" t="n"/>
      <c r="E1927" s="14" t="n"/>
      <c r="F1927" s="15" t="n"/>
      <c r="G1927" s="14" t="n"/>
      <c r="H1927" s="14" t="n"/>
    </row>
    <row r="1928">
      <c r="A1928" s="18" t="n"/>
      <c r="B1928" s="14" t="n"/>
      <c r="C1928" s="14">
        <f>IF(B1928="","",IFERROR(INDEX(Ürünler!$B$5:$B$504,MATCH(B1928,Ürünler!$A$5:$A$504,0)),"kod bulunamadı"))</f>
        <v/>
      </c>
      <c r="D1928" s="14" t="n"/>
      <c r="E1928" s="14" t="n"/>
      <c r="F1928" s="15" t="n"/>
      <c r="G1928" s="14" t="n"/>
      <c r="H1928" s="14" t="n"/>
    </row>
    <row r="1929">
      <c r="A1929" s="18" t="n"/>
      <c r="B1929" s="14" t="n"/>
      <c r="C1929" s="14">
        <f>IF(B1929="","",IFERROR(INDEX(Ürünler!$B$5:$B$504,MATCH(B1929,Ürünler!$A$5:$A$504,0)),"kod bulunamadı"))</f>
        <v/>
      </c>
      <c r="D1929" s="14" t="n"/>
      <c r="E1929" s="14" t="n"/>
      <c r="F1929" s="15" t="n"/>
      <c r="G1929" s="14" t="n"/>
      <c r="H1929" s="14" t="n"/>
    </row>
    <row r="1930">
      <c r="A1930" s="18" t="n"/>
      <c r="B1930" s="14" t="n"/>
      <c r="C1930" s="14">
        <f>IF(B1930="","",IFERROR(INDEX(Ürünler!$B$5:$B$504,MATCH(B1930,Ürünler!$A$5:$A$504,0)),"kod bulunamadı"))</f>
        <v/>
      </c>
      <c r="D1930" s="14" t="n"/>
      <c r="E1930" s="14" t="n"/>
      <c r="F1930" s="15" t="n"/>
      <c r="G1930" s="14" t="n"/>
      <c r="H1930" s="14" t="n"/>
    </row>
    <row r="1931">
      <c r="A1931" s="18" t="n"/>
      <c r="B1931" s="14" t="n"/>
      <c r="C1931" s="14">
        <f>IF(B1931="","",IFERROR(INDEX(Ürünler!$B$5:$B$504,MATCH(B1931,Ürünler!$A$5:$A$504,0)),"kod bulunamadı"))</f>
        <v/>
      </c>
      <c r="D1931" s="14" t="n"/>
      <c r="E1931" s="14" t="n"/>
      <c r="F1931" s="15" t="n"/>
      <c r="G1931" s="14" t="n"/>
      <c r="H1931" s="14" t="n"/>
    </row>
    <row r="1932">
      <c r="A1932" s="18" t="n"/>
      <c r="B1932" s="14" t="n"/>
      <c r="C1932" s="14">
        <f>IF(B1932="","",IFERROR(INDEX(Ürünler!$B$5:$B$504,MATCH(B1932,Ürünler!$A$5:$A$504,0)),"kod bulunamadı"))</f>
        <v/>
      </c>
      <c r="D1932" s="14" t="n"/>
      <c r="E1932" s="14" t="n"/>
      <c r="F1932" s="15" t="n"/>
      <c r="G1932" s="14" t="n"/>
      <c r="H1932" s="14" t="n"/>
    </row>
    <row r="1933">
      <c r="A1933" s="18" t="n"/>
      <c r="B1933" s="14" t="n"/>
      <c r="C1933" s="14">
        <f>IF(B1933="","",IFERROR(INDEX(Ürünler!$B$5:$B$504,MATCH(B1933,Ürünler!$A$5:$A$504,0)),"kod bulunamadı"))</f>
        <v/>
      </c>
      <c r="D1933" s="14" t="n"/>
      <c r="E1933" s="14" t="n"/>
      <c r="F1933" s="15" t="n"/>
      <c r="G1933" s="14" t="n"/>
      <c r="H1933" s="14" t="n"/>
    </row>
    <row r="1934">
      <c r="A1934" s="18" t="n"/>
      <c r="B1934" s="14" t="n"/>
      <c r="C1934" s="14">
        <f>IF(B1934="","",IFERROR(INDEX(Ürünler!$B$5:$B$504,MATCH(B1934,Ürünler!$A$5:$A$504,0)),"kod bulunamadı"))</f>
        <v/>
      </c>
      <c r="D1934" s="14" t="n"/>
      <c r="E1934" s="14" t="n"/>
      <c r="F1934" s="15" t="n"/>
      <c r="G1934" s="14" t="n"/>
      <c r="H1934" s="14" t="n"/>
    </row>
    <row r="1935">
      <c r="A1935" s="18" t="n"/>
      <c r="B1935" s="14" t="n"/>
      <c r="C1935" s="14">
        <f>IF(B1935="","",IFERROR(INDEX(Ürünler!$B$5:$B$504,MATCH(B1935,Ürünler!$A$5:$A$504,0)),"kod bulunamadı"))</f>
        <v/>
      </c>
      <c r="D1935" s="14" t="n"/>
      <c r="E1935" s="14" t="n"/>
      <c r="F1935" s="15" t="n"/>
      <c r="G1935" s="14" t="n"/>
      <c r="H1935" s="14" t="n"/>
    </row>
    <row r="1936">
      <c r="A1936" s="18" t="n"/>
      <c r="B1936" s="14" t="n"/>
      <c r="C1936" s="14">
        <f>IF(B1936="","",IFERROR(INDEX(Ürünler!$B$5:$B$504,MATCH(B1936,Ürünler!$A$5:$A$504,0)),"kod bulunamadı"))</f>
        <v/>
      </c>
      <c r="D1936" s="14" t="n"/>
      <c r="E1936" s="14" t="n"/>
      <c r="F1936" s="15" t="n"/>
      <c r="G1936" s="14" t="n"/>
      <c r="H1936" s="14" t="n"/>
    </row>
    <row r="1937">
      <c r="A1937" s="18" t="n"/>
      <c r="B1937" s="14" t="n"/>
      <c r="C1937" s="14">
        <f>IF(B1937="","",IFERROR(INDEX(Ürünler!$B$5:$B$504,MATCH(B1937,Ürünler!$A$5:$A$504,0)),"kod bulunamadı"))</f>
        <v/>
      </c>
      <c r="D1937" s="14" t="n"/>
      <c r="E1937" s="14" t="n"/>
      <c r="F1937" s="15" t="n"/>
      <c r="G1937" s="14" t="n"/>
      <c r="H1937" s="14" t="n"/>
    </row>
    <row r="1938">
      <c r="A1938" s="18" t="n"/>
      <c r="B1938" s="14" t="n"/>
      <c r="C1938" s="14">
        <f>IF(B1938="","",IFERROR(INDEX(Ürünler!$B$5:$B$504,MATCH(B1938,Ürünler!$A$5:$A$504,0)),"kod bulunamadı"))</f>
        <v/>
      </c>
      <c r="D1938" s="14" t="n"/>
      <c r="E1938" s="14" t="n"/>
      <c r="F1938" s="15" t="n"/>
      <c r="G1938" s="14" t="n"/>
      <c r="H1938" s="14" t="n"/>
    </row>
    <row r="1939">
      <c r="A1939" s="18" t="n"/>
      <c r="B1939" s="14" t="n"/>
      <c r="C1939" s="14">
        <f>IF(B1939="","",IFERROR(INDEX(Ürünler!$B$5:$B$504,MATCH(B1939,Ürünler!$A$5:$A$504,0)),"kod bulunamadı"))</f>
        <v/>
      </c>
      <c r="D1939" s="14" t="n"/>
      <c r="E1939" s="14" t="n"/>
      <c r="F1939" s="15" t="n"/>
      <c r="G1939" s="14" t="n"/>
      <c r="H1939" s="14" t="n"/>
    </row>
    <row r="1940">
      <c r="A1940" s="18" t="n"/>
      <c r="B1940" s="14" t="n"/>
      <c r="C1940" s="14">
        <f>IF(B1940="","",IFERROR(INDEX(Ürünler!$B$5:$B$504,MATCH(B1940,Ürünler!$A$5:$A$504,0)),"kod bulunamadı"))</f>
        <v/>
      </c>
      <c r="D1940" s="14" t="n"/>
      <c r="E1940" s="14" t="n"/>
      <c r="F1940" s="15" t="n"/>
      <c r="G1940" s="14" t="n"/>
      <c r="H1940" s="14" t="n"/>
    </row>
    <row r="1941">
      <c r="A1941" s="18" t="n"/>
      <c r="B1941" s="14" t="n"/>
      <c r="C1941" s="14">
        <f>IF(B1941="","",IFERROR(INDEX(Ürünler!$B$5:$B$504,MATCH(B1941,Ürünler!$A$5:$A$504,0)),"kod bulunamadı"))</f>
        <v/>
      </c>
      <c r="D1941" s="14" t="n"/>
      <c r="E1941" s="14" t="n"/>
      <c r="F1941" s="15" t="n"/>
      <c r="G1941" s="14" t="n"/>
      <c r="H1941" s="14" t="n"/>
    </row>
    <row r="1942">
      <c r="A1942" s="18" t="n"/>
      <c r="B1942" s="14" t="n"/>
      <c r="C1942" s="14">
        <f>IF(B1942="","",IFERROR(INDEX(Ürünler!$B$5:$B$504,MATCH(B1942,Ürünler!$A$5:$A$504,0)),"kod bulunamadı"))</f>
        <v/>
      </c>
      <c r="D1942" s="14" t="n"/>
      <c r="E1942" s="14" t="n"/>
      <c r="F1942" s="15" t="n"/>
      <c r="G1942" s="14" t="n"/>
      <c r="H1942" s="14" t="n"/>
    </row>
    <row r="1943">
      <c r="A1943" s="18" t="n"/>
      <c r="B1943" s="14" t="n"/>
      <c r="C1943" s="14">
        <f>IF(B1943="","",IFERROR(INDEX(Ürünler!$B$5:$B$504,MATCH(B1943,Ürünler!$A$5:$A$504,0)),"kod bulunamadı"))</f>
        <v/>
      </c>
      <c r="D1943" s="14" t="n"/>
      <c r="E1943" s="14" t="n"/>
      <c r="F1943" s="15" t="n"/>
      <c r="G1943" s="14" t="n"/>
      <c r="H1943" s="14" t="n"/>
    </row>
    <row r="1944">
      <c r="A1944" s="18" t="n"/>
      <c r="B1944" s="14" t="n"/>
      <c r="C1944" s="14">
        <f>IF(B1944="","",IFERROR(INDEX(Ürünler!$B$5:$B$504,MATCH(B1944,Ürünler!$A$5:$A$504,0)),"kod bulunamadı"))</f>
        <v/>
      </c>
      <c r="D1944" s="14" t="n"/>
      <c r="E1944" s="14" t="n"/>
      <c r="F1944" s="15" t="n"/>
      <c r="G1944" s="14" t="n"/>
      <c r="H1944" s="14" t="n"/>
    </row>
    <row r="1945">
      <c r="A1945" s="18" t="n"/>
      <c r="B1945" s="14" t="n"/>
      <c r="C1945" s="14">
        <f>IF(B1945="","",IFERROR(INDEX(Ürünler!$B$5:$B$504,MATCH(B1945,Ürünler!$A$5:$A$504,0)),"kod bulunamadı"))</f>
        <v/>
      </c>
      <c r="D1945" s="14" t="n"/>
      <c r="E1945" s="14" t="n"/>
      <c r="F1945" s="15" t="n"/>
      <c r="G1945" s="14" t="n"/>
      <c r="H1945" s="14" t="n"/>
    </row>
    <row r="1946">
      <c r="A1946" s="18" t="n"/>
      <c r="B1946" s="14" t="n"/>
      <c r="C1946" s="14">
        <f>IF(B1946="","",IFERROR(INDEX(Ürünler!$B$5:$B$504,MATCH(B1946,Ürünler!$A$5:$A$504,0)),"kod bulunamadı"))</f>
        <v/>
      </c>
      <c r="D1946" s="14" t="n"/>
      <c r="E1946" s="14" t="n"/>
      <c r="F1946" s="15" t="n"/>
      <c r="G1946" s="14" t="n"/>
      <c r="H1946" s="14" t="n"/>
    </row>
    <row r="1947">
      <c r="A1947" s="18" t="n"/>
      <c r="B1947" s="14" t="n"/>
      <c r="C1947" s="14">
        <f>IF(B1947="","",IFERROR(INDEX(Ürünler!$B$5:$B$504,MATCH(B1947,Ürünler!$A$5:$A$504,0)),"kod bulunamadı"))</f>
        <v/>
      </c>
      <c r="D1947" s="14" t="n"/>
      <c r="E1947" s="14" t="n"/>
      <c r="F1947" s="15" t="n"/>
      <c r="G1947" s="14" t="n"/>
      <c r="H1947" s="14" t="n"/>
    </row>
    <row r="1948">
      <c r="A1948" s="18" t="n"/>
      <c r="B1948" s="14" t="n"/>
      <c r="C1948" s="14">
        <f>IF(B1948="","",IFERROR(INDEX(Ürünler!$B$5:$B$504,MATCH(B1948,Ürünler!$A$5:$A$504,0)),"kod bulunamadı"))</f>
        <v/>
      </c>
      <c r="D1948" s="14" t="n"/>
      <c r="E1948" s="14" t="n"/>
      <c r="F1948" s="15" t="n"/>
      <c r="G1948" s="14" t="n"/>
      <c r="H1948" s="14" t="n"/>
    </row>
    <row r="1949">
      <c r="A1949" s="18" t="n"/>
      <c r="B1949" s="14" t="n"/>
      <c r="C1949" s="14">
        <f>IF(B1949="","",IFERROR(INDEX(Ürünler!$B$5:$B$504,MATCH(B1949,Ürünler!$A$5:$A$504,0)),"kod bulunamadı"))</f>
        <v/>
      </c>
      <c r="D1949" s="14" t="n"/>
      <c r="E1949" s="14" t="n"/>
      <c r="F1949" s="15" t="n"/>
      <c r="G1949" s="14" t="n"/>
      <c r="H1949" s="14" t="n"/>
    </row>
    <row r="1950">
      <c r="A1950" s="18" t="n"/>
      <c r="B1950" s="14" t="n"/>
      <c r="C1950" s="14">
        <f>IF(B1950="","",IFERROR(INDEX(Ürünler!$B$5:$B$504,MATCH(B1950,Ürünler!$A$5:$A$504,0)),"kod bulunamadı"))</f>
        <v/>
      </c>
      <c r="D1950" s="14" t="n"/>
      <c r="E1950" s="14" t="n"/>
      <c r="F1950" s="15" t="n"/>
      <c r="G1950" s="14" t="n"/>
      <c r="H1950" s="14" t="n"/>
    </row>
    <row r="1951">
      <c r="A1951" s="18" t="n"/>
      <c r="B1951" s="14" t="n"/>
      <c r="C1951" s="14">
        <f>IF(B1951="","",IFERROR(INDEX(Ürünler!$B$5:$B$504,MATCH(B1951,Ürünler!$A$5:$A$504,0)),"kod bulunamadı"))</f>
        <v/>
      </c>
      <c r="D1951" s="14" t="n"/>
      <c r="E1951" s="14" t="n"/>
      <c r="F1951" s="15" t="n"/>
      <c r="G1951" s="14" t="n"/>
      <c r="H1951" s="14" t="n"/>
    </row>
    <row r="1952">
      <c r="A1952" s="18" t="n"/>
      <c r="B1952" s="14" t="n"/>
      <c r="C1952" s="14">
        <f>IF(B1952="","",IFERROR(INDEX(Ürünler!$B$5:$B$504,MATCH(B1952,Ürünler!$A$5:$A$504,0)),"kod bulunamadı"))</f>
        <v/>
      </c>
      <c r="D1952" s="14" t="n"/>
      <c r="E1952" s="14" t="n"/>
      <c r="F1952" s="15" t="n"/>
      <c r="G1952" s="14" t="n"/>
      <c r="H1952" s="14" t="n"/>
    </row>
    <row r="1953">
      <c r="A1953" s="18" t="n"/>
      <c r="B1953" s="14" t="n"/>
      <c r="C1953" s="14">
        <f>IF(B1953="","",IFERROR(INDEX(Ürünler!$B$5:$B$504,MATCH(B1953,Ürünler!$A$5:$A$504,0)),"kod bulunamadı"))</f>
        <v/>
      </c>
      <c r="D1953" s="14" t="n"/>
      <c r="E1953" s="14" t="n"/>
      <c r="F1953" s="15" t="n"/>
      <c r="G1953" s="14" t="n"/>
      <c r="H1953" s="14" t="n"/>
    </row>
    <row r="1954">
      <c r="A1954" s="18" t="n"/>
      <c r="B1954" s="14" t="n"/>
      <c r="C1954" s="14">
        <f>IF(B1954="","",IFERROR(INDEX(Ürünler!$B$5:$B$504,MATCH(B1954,Ürünler!$A$5:$A$504,0)),"kod bulunamadı"))</f>
        <v/>
      </c>
      <c r="D1954" s="14" t="n"/>
      <c r="E1954" s="14" t="n"/>
      <c r="F1954" s="15" t="n"/>
      <c r="G1954" s="14" t="n"/>
      <c r="H1954" s="14" t="n"/>
    </row>
    <row r="1955">
      <c r="A1955" s="18" t="n"/>
      <c r="B1955" s="14" t="n"/>
      <c r="C1955" s="14">
        <f>IF(B1955="","",IFERROR(INDEX(Ürünler!$B$5:$B$504,MATCH(B1955,Ürünler!$A$5:$A$504,0)),"kod bulunamadı"))</f>
        <v/>
      </c>
      <c r="D1955" s="14" t="n"/>
      <c r="E1955" s="14" t="n"/>
      <c r="F1955" s="15" t="n"/>
      <c r="G1955" s="14" t="n"/>
      <c r="H1955" s="14" t="n"/>
    </row>
    <row r="1956">
      <c r="A1956" s="18" t="n"/>
      <c r="B1956" s="14" t="n"/>
      <c r="C1956" s="14">
        <f>IF(B1956="","",IFERROR(INDEX(Ürünler!$B$5:$B$504,MATCH(B1956,Ürünler!$A$5:$A$504,0)),"kod bulunamadı"))</f>
        <v/>
      </c>
      <c r="D1956" s="14" t="n"/>
      <c r="E1956" s="14" t="n"/>
      <c r="F1956" s="15" t="n"/>
      <c r="G1956" s="14" t="n"/>
      <c r="H1956" s="14" t="n"/>
    </row>
    <row r="1957">
      <c r="A1957" s="18" t="n"/>
      <c r="B1957" s="14" t="n"/>
      <c r="C1957" s="14">
        <f>IF(B1957="","",IFERROR(INDEX(Ürünler!$B$5:$B$504,MATCH(B1957,Ürünler!$A$5:$A$504,0)),"kod bulunamadı"))</f>
        <v/>
      </c>
      <c r="D1957" s="14" t="n"/>
      <c r="E1957" s="14" t="n"/>
      <c r="F1957" s="15" t="n"/>
      <c r="G1957" s="14" t="n"/>
      <c r="H1957" s="14" t="n"/>
    </row>
    <row r="1958">
      <c r="A1958" s="18" t="n"/>
      <c r="B1958" s="14" t="n"/>
      <c r="C1958" s="14">
        <f>IF(B1958="","",IFERROR(INDEX(Ürünler!$B$5:$B$504,MATCH(B1958,Ürünler!$A$5:$A$504,0)),"kod bulunamadı"))</f>
        <v/>
      </c>
      <c r="D1958" s="14" t="n"/>
      <c r="E1958" s="14" t="n"/>
      <c r="F1958" s="15" t="n"/>
      <c r="G1958" s="14" t="n"/>
      <c r="H1958" s="14" t="n"/>
    </row>
    <row r="1959">
      <c r="A1959" s="18" t="n"/>
      <c r="B1959" s="14" t="n"/>
      <c r="C1959" s="14">
        <f>IF(B1959="","",IFERROR(INDEX(Ürünler!$B$5:$B$504,MATCH(B1959,Ürünler!$A$5:$A$504,0)),"kod bulunamadı"))</f>
        <v/>
      </c>
      <c r="D1959" s="14" t="n"/>
      <c r="E1959" s="14" t="n"/>
      <c r="F1959" s="15" t="n"/>
      <c r="G1959" s="14" t="n"/>
      <c r="H1959" s="14" t="n"/>
    </row>
    <row r="1960">
      <c r="A1960" s="18" t="n"/>
      <c r="B1960" s="14" t="n"/>
      <c r="C1960" s="14">
        <f>IF(B1960="","",IFERROR(INDEX(Ürünler!$B$5:$B$504,MATCH(B1960,Ürünler!$A$5:$A$504,0)),"kod bulunamadı"))</f>
        <v/>
      </c>
      <c r="D1960" s="14" t="n"/>
      <c r="E1960" s="14" t="n"/>
      <c r="F1960" s="15" t="n"/>
      <c r="G1960" s="14" t="n"/>
      <c r="H1960" s="14" t="n"/>
    </row>
    <row r="1961">
      <c r="A1961" s="18" t="n"/>
      <c r="B1961" s="14" t="n"/>
      <c r="C1961" s="14">
        <f>IF(B1961="","",IFERROR(INDEX(Ürünler!$B$5:$B$504,MATCH(B1961,Ürünler!$A$5:$A$504,0)),"kod bulunamadı"))</f>
        <v/>
      </c>
      <c r="D1961" s="14" t="n"/>
      <c r="E1961" s="14" t="n"/>
      <c r="F1961" s="15" t="n"/>
      <c r="G1961" s="14" t="n"/>
      <c r="H1961" s="14" t="n"/>
    </row>
    <row r="1962">
      <c r="A1962" s="18" t="n"/>
      <c r="B1962" s="14" t="n"/>
      <c r="C1962" s="14">
        <f>IF(B1962="","",IFERROR(INDEX(Ürünler!$B$5:$B$504,MATCH(B1962,Ürünler!$A$5:$A$504,0)),"kod bulunamadı"))</f>
        <v/>
      </c>
      <c r="D1962" s="14" t="n"/>
      <c r="E1962" s="14" t="n"/>
      <c r="F1962" s="15" t="n"/>
      <c r="G1962" s="14" t="n"/>
      <c r="H1962" s="14" t="n"/>
    </row>
    <row r="1963">
      <c r="A1963" s="18" t="n"/>
      <c r="B1963" s="14" t="n"/>
      <c r="C1963" s="14">
        <f>IF(B1963="","",IFERROR(INDEX(Ürünler!$B$5:$B$504,MATCH(B1963,Ürünler!$A$5:$A$504,0)),"kod bulunamadı"))</f>
        <v/>
      </c>
      <c r="D1963" s="14" t="n"/>
      <c r="E1963" s="14" t="n"/>
      <c r="F1963" s="15" t="n"/>
      <c r="G1963" s="14" t="n"/>
      <c r="H1963" s="14" t="n"/>
    </row>
    <row r="1964">
      <c r="A1964" s="18" t="n"/>
      <c r="B1964" s="14" t="n"/>
      <c r="C1964" s="14">
        <f>IF(B1964="","",IFERROR(INDEX(Ürünler!$B$5:$B$504,MATCH(B1964,Ürünler!$A$5:$A$504,0)),"kod bulunamadı"))</f>
        <v/>
      </c>
      <c r="D1964" s="14" t="n"/>
      <c r="E1964" s="14" t="n"/>
      <c r="F1964" s="15" t="n"/>
      <c r="G1964" s="14" t="n"/>
      <c r="H1964" s="14" t="n"/>
    </row>
    <row r="1965">
      <c r="A1965" s="18" t="n"/>
      <c r="B1965" s="14" t="n"/>
      <c r="C1965" s="14">
        <f>IF(B1965="","",IFERROR(INDEX(Ürünler!$B$5:$B$504,MATCH(B1965,Ürünler!$A$5:$A$504,0)),"kod bulunamadı"))</f>
        <v/>
      </c>
      <c r="D1965" s="14" t="n"/>
      <c r="E1965" s="14" t="n"/>
      <c r="F1965" s="15" t="n"/>
      <c r="G1965" s="14" t="n"/>
      <c r="H1965" s="14" t="n"/>
    </row>
    <row r="1966">
      <c r="A1966" s="18" t="n"/>
      <c r="B1966" s="14" t="n"/>
      <c r="C1966" s="14">
        <f>IF(B1966="","",IFERROR(INDEX(Ürünler!$B$5:$B$504,MATCH(B1966,Ürünler!$A$5:$A$504,0)),"kod bulunamadı"))</f>
        <v/>
      </c>
      <c r="D1966" s="14" t="n"/>
      <c r="E1966" s="14" t="n"/>
      <c r="F1966" s="15" t="n"/>
      <c r="G1966" s="14" t="n"/>
      <c r="H1966" s="14" t="n"/>
    </row>
    <row r="1967">
      <c r="A1967" s="18" t="n"/>
      <c r="B1967" s="14" t="n"/>
      <c r="C1967" s="14">
        <f>IF(B1967="","",IFERROR(INDEX(Ürünler!$B$5:$B$504,MATCH(B1967,Ürünler!$A$5:$A$504,0)),"kod bulunamadı"))</f>
        <v/>
      </c>
      <c r="D1967" s="14" t="n"/>
      <c r="E1967" s="14" t="n"/>
      <c r="F1967" s="15" t="n"/>
      <c r="G1967" s="14" t="n"/>
      <c r="H1967" s="14" t="n"/>
    </row>
    <row r="1968">
      <c r="A1968" s="18" t="n"/>
      <c r="B1968" s="14" t="n"/>
      <c r="C1968" s="14">
        <f>IF(B1968="","",IFERROR(INDEX(Ürünler!$B$5:$B$504,MATCH(B1968,Ürünler!$A$5:$A$504,0)),"kod bulunamadı"))</f>
        <v/>
      </c>
      <c r="D1968" s="14" t="n"/>
      <c r="E1968" s="14" t="n"/>
      <c r="F1968" s="15" t="n"/>
      <c r="G1968" s="14" t="n"/>
      <c r="H1968" s="14" t="n"/>
    </row>
    <row r="1969">
      <c r="A1969" s="18" t="n"/>
      <c r="B1969" s="14" t="n"/>
      <c r="C1969" s="14">
        <f>IF(B1969="","",IFERROR(INDEX(Ürünler!$B$5:$B$504,MATCH(B1969,Ürünler!$A$5:$A$504,0)),"kod bulunamadı"))</f>
        <v/>
      </c>
      <c r="D1969" s="14" t="n"/>
      <c r="E1969" s="14" t="n"/>
      <c r="F1969" s="15" t="n"/>
      <c r="G1969" s="14" t="n"/>
      <c r="H1969" s="14" t="n"/>
    </row>
    <row r="1970">
      <c r="A1970" s="18" t="n"/>
      <c r="B1970" s="14" t="n"/>
      <c r="C1970" s="14">
        <f>IF(B1970="","",IFERROR(INDEX(Ürünler!$B$5:$B$504,MATCH(B1970,Ürünler!$A$5:$A$504,0)),"kod bulunamadı"))</f>
        <v/>
      </c>
      <c r="D1970" s="14" t="n"/>
      <c r="E1970" s="14" t="n"/>
      <c r="F1970" s="15" t="n"/>
      <c r="G1970" s="14" t="n"/>
      <c r="H1970" s="14" t="n"/>
    </row>
    <row r="1971">
      <c r="A1971" s="18" t="n"/>
      <c r="B1971" s="14" t="n"/>
      <c r="C1971" s="14">
        <f>IF(B1971="","",IFERROR(INDEX(Ürünler!$B$5:$B$504,MATCH(B1971,Ürünler!$A$5:$A$504,0)),"kod bulunamadı"))</f>
        <v/>
      </c>
      <c r="D1971" s="14" t="n"/>
      <c r="E1971" s="14" t="n"/>
      <c r="F1971" s="15" t="n"/>
      <c r="G1971" s="14" t="n"/>
      <c r="H1971" s="14" t="n"/>
    </row>
    <row r="1972">
      <c r="A1972" s="18" t="n"/>
      <c r="B1972" s="14" t="n"/>
      <c r="C1972" s="14">
        <f>IF(B1972="","",IFERROR(INDEX(Ürünler!$B$5:$B$504,MATCH(B1972,Ürünler!$A$5:$A$504,0)),"kod bulunamadı"))</f>
        <v/>
      </c>
      <c r="D1972" s="14" t="n"/>
      <c r="E1972" s="14" t="n"/>
      <c r="F1972" s="15" t="n"/>
      <c r="G1972" s="14" t="n"/>
      <c r="H1972" s="14" t="n"/>
    </row>
    <row r="1973">
      <c r="A1973" s="18" t="n"/>
      <c r="B1973" s="14" t="n"/>
      <c r="C1973" s="14">
        <f>IF(B1973="","",IFERROR(INDEX(Ürünler!$B$5:$B$504,MATCH(B1973,Ürünler!$A$5:$A$504,0)),"kod bulunamadı"))</f>
        <v/>
      </c>
      <c r="D1973" s="14" t="n"/>
      <c r="E1973" s="14" t="n"/>
      <c r="F1973" s="15" t="n"/>
      <c r="G1973" s="14" t="n"/>
      <c r="H1973" s="14" t="n"/>
    </row>
    <row r="1974">
      <c r="A1974" s="18" t="n"/>
      <c r="B1974" s="14" t="n"/>
      <c r="C1974" s="14">
        <f>IF(B1974="","",IFERROR(INDEX(Ürünler!$B$5:$B$504,MATCH(B1974,Ürünler!$A$5:$A$504,0)),"kod bulunamadı"))</f>
        <v/>
      </c>
      <c r="D1974" s="14" t="n"/>
      <c r="E1974" s="14" t="n"/>
      <c r="F1974" s="15" t="n"/>
      <c r="G1974" s="14" t="n"/>
      <c r="H1974" s="14" t="n"/>
    </row>
    <row r="1975">
      <c r="A1975" s="18" t="n"/>
      <c r="B1975" s="14" t="n"/>
      <c r="C1975" s="14">
        <f>IF(B1975="","",IFERROR(INDEX(Ürünler!$B$5:$B$504,MATCH(B1975,Ürünler!$A$5:$A$504,0)),"kod bulunamadı"))</f>
        <v/>
      </c>
      <c r="D1975" s="14" t="n"/>
      <c r="E1975" s="14" t="n"/>
      <c r="F1975" s="15" t="n"/>
      <c r="G1975" s="14" t="n"/>
      <c r="H1975" s="14" t="n"/>
    </row>
    <row r="1976">
      <c r="A1976" s="18" t="n"/>
      <c r="B1976" s="14" t="n"/>
      <c r="C1976" s="14">
        <f>IF(B1976="","",IFERROR(INDEX(Ürünler!$B$5:$B$504,MATCH(B1976,Ürünler!$A$5:$A$504,0)),"kod bulunamadı"))</f>
        <v/>
      </c>
      <c r="D1976" s="14" t="n"/>
      <c r="E1976" s="14" t="n"/>
      <c r="F1976" s="15" t="n"/>
      <c r="G1976" s="14" t="n"/>
      <c r="H1976" s="14" t="n"/>
    </row>
    <row r="1977">
      <c r="A1977" s="18" t="n"/>
      <c r="B1977" s="14" t="n"/>
      <c r="C1977" s="14">
        <f>IF(B1977="","",IFERROR(INDEX(Ürünler!$B$5:$B$504,MATCH(B1977,Ürünler!$A$5:$A$504,0)),"kod bulunamadı"))</f>
        <v/>
      </c>
      <c r="D1977" s="14" t="n"/>
      <c r="E1977" s="14" t="n"/>
      <c r="F1977" s="15" t="n"/>
      <c r="G1977" s="14" t="n"/>
      <c r="H1977" s="14" t="n"/>
    </row>
    <row r="1978">
      <c r="A1978" s="18" t="n"/>
      <c r="B1978" s="14" t="n"/>
      <c r="C1978" s="14">
        <f>IF(B1978="","",IFERROR(INDEX(Ürünler!$B$5:$B$504,MATCH(B1978,Ürünler!$A$5:$A$504,0)),"kod bulunamadı"))</f>
        <v/>
      </c>
      <c r="D1978" s="14" t="n"/>
      <c r="E1978" s="14" t="n"/>
      <c r="F1978" s="15" t="n"/>
      <c r="G1978" s="14" t="n"/>
      <c r="H1978" s="14" t="n"/>
    </row>
    <row r="1979">
      <c r="A1979" s="18" t="n"/>
      <c r="B1979" s="14" t="n"/>
      <c r="C1979" s="14">
        <f>IF(B1979="","",IFERROR(INDEX(Ürünler!$B$5:$B$504,MATCH(B1979,Ürünler!$A$5:$A$504,0)),"kod bulunamadı"))</f>
        <v/>
      </c>
      <c r="D1979" s="14" t="n"/>
      <c r="E1979" s="14" t="n"/>
      <c r="F1979" s="15" t="n"/>
      <c r="G1979" s="14" t="n"/>
      <c r="H1979" s="14" t="n"/>
    </row>
    <row r="1980">
      <c r="A1980" s="18" t="n"/>
      <c r="B1980" s="14" t="n"/>
      <c r="C1980" s="14">
        <f>IF(B1980="","",IFERROR(INDEX(Ürünler!$B$5:$B$504,MATCH(B1980,Ürünler!$A$5:$A$504,0)),"kod bulunamadı"))</f>
        <v/>
      </c>
      <c r="D1980" s="14" t="n"/>
      <c r="E1980" s="14" t="n"/>
      <c r="F1980" s="15" t="n"/>
      <c r="G1980" s="14" t="n"/>
      <c r="H1980" s="14" t="n"/>
    </row>
    <row r="1981">
      <c r="A1981" s="18" t="n"/>
      <c r="B1981" s="14" t="n"/>
      <c r="C1981" s="14">
        <f>IF(B1981="","",IFERROR(INDEX(Ürünler!$B$5:$B$504,MATCH(B1981,Ürünler!$A$5:$A$504,0)),"kod bulunamadı"))</f>
        <v/>
      </c>
      <c r="D1981" s="14" t="n"/>
      <c r="E1981" s="14" t="n"/>
      <c r="F1981" s="15" t="n"/>
      <c r="G1981" s="14" t="n"/>
      <c r="H1981" s="14" t="n"/>
    </row>
    <row r="1982">
      <c r="A1982" s="18" t="n"/>
      <c r="B1982" s="14" t="n"/>
      <c r="C1982" s="14">
        <f>IF(B1982="","",IFERROR(INDEX(Ürünler!$B$5:$B$504,MATCH(B1982,Ürünler!$A$5:$A$504,0)),"kod bulunamadı"))</f>
        <v/>
      </c>
      <c r="D1982" s="14" t="n"/>
      <c r="E1982" s="14" t="n"/>
      <c r="F1982" s="15" t="n"/>
      <c r="G1982" s="14" t="n"/>
      <c r="H1982" s="14" t="n"/>
    </row>
    <row r="1983">
      <c r="A1983" s="18" t="n"/>
      <c r="B1983" s="14" t="n"/>
      <c r="C1983" s="14">
        <f>IF(B1983="","",IFERROR(INDEX(Ürünler!$B$5:$B$504,MATCH(B1983,Ürünler!$A$5:$A$504,0)),"kod bulunamadı"))</f>
        <v/>
      </c>
      <c r="D1983" s="14" t="n"/>
      <c r="E1983" s="14" t="n"/>
      <c r="F1983" s="15" t="n"/>
      <c r="G1983" s="14" t="n"/>
      <c r="H1983" s="14" t="n"/>
    </row>
    <row r="1984">
      <c r="A1984" s="18" t="n"/>
      <c r="B1984" s="14" t="n"/>
      <c r="C1984" s="14">
        <f>IF(B1984="","",IFERROR(INDEX(Ürünler!$B$5:$B$504,MATCH(B1984,Ürünler!$A$5:$A$504,0)),"kod bulunamadı"))</f>
        <v/>
      </c>
      <c r="D1984" s="14" t="n"/>
      <c r="E1984" s="14" t="n"/>
      <c r="F1984" s="15" t="n"/>
      <c r="G1984" s="14" t="n"/>
      <c r="H1984" s="14" t="n"/>
    </row>
    <row r="1985">
      <c r="A1985" s="18" t="n"/>
      <c r="B1985" s="14" t="n"/>
      <c r="C1985" s="14">
        <f>IF(B1985="","",IFERROR(INDEX(Ürünler!$B$5:$B$504,MATCH(B1985,Ürünler!$A$5:$A$504,0)),"kod bulunamadı"))</f>
        <v/>
      </c>
      <c r="D1985" s="14" t="n"/>
      <c r="E1985" s="14" t="n"/>
      <c r="F1985" s="15" t="n"/>
      <c r="G1985" s="14" t="n"/>
      <c r="H1985" s="14" t="n"/>
    </row>
    <row r="1986">
      <c r="A1986" s="18" t="n"/>
      <c r="B1986" s="14" t="n"/>
      <c r="C1986" s="14">
        <f>IF(B1986="","",IFERROR(INDEX(Ürünler!$B$5:$B$504,MATCH(B1986,Ürünler!$A$5:$A$504,0)),"kod bulunamadı"))</f>
        <v/>
      </c>
      <c r="D1986" s="14" t="n"/>
      <c r="E1986" s="14" t="n"/>
      <c r="F1986" s="15" t="n"/>
      <c r="G1986" s="14" t="n"/>
      <c r="H1986" s="14" t="n"/>
    </row>
    <row r="1987">
      <c r="A1987" s="18" t="n"/>
      <c r="B1987" s="14" t="n"/>
      <c r="C1987" s="14">
        <f>IF(B1987="","",IFERROR(INDEX(Ürünler!$B$5:$B$504,MATCH(B1987,Ürünler!$A$5:$A$504,0)),"kod bulunamadı"))</f>
        <v/>
      </c>
      <c r="D1987" s="14" t="n"/>
      <c r="E1987" s="14" t="n"/>
      <c r="F1987" s="15" t="n"/>
      <c r="G1987" s="14" t="n"/>
      <c r="H1987" s="14" t="n"/>
    </row>
    <row r="1988">
      <c r="A1988" s="18" t="n"/>
      <c r="B1988" s="14" t="n"/>
      <c r="C1988" s="14">
        <f>IF(B1988="","",IFERROR(INDEX(Ürünler!$B$5:$B$504,MATCH(B1988,Ürünler!$A$5:$A$504,0)),"kod bulunamadı"))</f>
        <v/>
      </c>
      <c r="D1988" s="14" t="n"/>
      <c r="E1988" s="14" t="n"/>
      <c r="F1988" s="15" t="n"/>
      <c r="G1988" s="14" t="n"/>
      <c r="H1988" s="14" t="n"/>
    </row>
    <row r="1989">
      <c r="A1989" s="18" t="n"/>
      <c r="B1989" s="14" t="n"/>
      <c r="C1989" s="14">
        <f>IF(B1989="","",IFERROR(INDEX(Ürünler!$B$5:$B$504,MATCH(B1989,Ürünler!$A$5:$A$504,0)),"kod bulunamadı"))</f>
        <v/>
      </c>
      <c r="D1989" s="14" t="n"/>
      <c r="E1989" s="14" t="n"/>
      <c r="F1989" s="15" t="n"/>
      <c r="G1989" s="14" t="n"/>
      <c r="H1989" s="14" t="n"/>
    </row>
    <row r="1990">
      <c r="A1990" s="18" t="n"/>
      <c r="B1990" s="14" t="n"/>
      <c r="C1990" s="14">
        <f>IF(B1990="","",IFERROR(INDEX(Ürünler!$B$5:$B$504,MATCH(B1990,Ürünler!$A$5:$A$504,0)),"kod bulunamadı"))</f>
        <v/>
      </c>
      <c r="D1990" s="14" t="n"/>
      <c r="E1990" s="14" t="n"/>
      <c r="F1990" s="15" t="n"/>
      <c r="G1990" s="14" t="n"/>
      <c r="H1990" s="14" t="n"/>
    </row>
    <row r="1991">
      <c r="A1991" s="18" t="n"/>
      <c r="B1991" s="14" t="n"/>
      <c r="C1991" s="14">
        <f>IF(B1991="","",IFERROR(INDEX(Ürünler!$B$5:$B$504,MATCH(B1991,Ürünler!$A$5:$A$504,0)),"kod bulunamadı"))</f>
        <v/>
      </c>
      <c r="D1991" s="14" t="n"/>
      <c r="E1991" s="14" t="n"/>
      <c r="F1991" s="15" t="n"/>
      <c r="G1991" s="14" t="n"/>
      <c r="H1991" s="14" t="n"/>
    </row>
    <row r="1992">
      <c r="A1992" s="18" t="n"/>
      <c r="B1992" s="14" t="n"/>
      <c r="C1992" s="14">
        <f>IF(B1992="","",IFERROR(INDEX(Ürünler!$B$5:$B$504,MATCH(B1992,Ürünler!$A$5:$A$504,0)),"kod bulunamadı"))</f>
        <v/>
      </c>
      <c r="D1992" s="14" t="n"/>
      <c r="E1992" s="14" t="n"/>
      <c r="F1992" s="15" t="n"/>
      <c r="G1992" s="14" t="n"/>
      <c r="H1992" s="14" t="n"/>
    </row>
    <row r="1993">
      <c r="A1993" s="18" t="n"/>
      <c r="B1993" s="14" t="n"/>
      <c r="C1993" s="14">
        <f>IF(B1993="","",IFERROR(INDEX(Ürünler!$B$5:$B$504,MATCH(B1993,Ürünler!$A$5:$A$504,0)),"kod bulunamadı"))</f>
        <v/>
      </c>
      <c r="D1993" s="14" t="n"/>
      <c r="E1993" s="14" t="n"/>
      <c r="F1993" s="15" t="n"/>
      <c r="G1993" s="14" t="n"/>
      <c r="H1993" s="14" t="n"/>
    </row>
    <row r="1994">
      <c r="A1994" s="18" t="n"/>
      <c r="B1994" s="14" t="n"/>
      <c r="C1994" s="14">
        <f>IF(B1994="","",IFERROR(INDEX(Ürünler!$B$5:$B$504,MATCH(B1994,Ürünler!$A$5:$A$504,0)),"kod bulunamadı"))</f>
        <v/>
      </c>
      <c r="D1994" s="14" t="n"/>
      <c r="E1994" s="14" t="n"/>
      <c r="F1994" s="15" t="n"/>
      <c r="G1994" s="14" t="n"/>
      <c r="H1994" s="14" t="n"/>
    </row>
    <row r="1995">
      <c r="A1995" s="18" t="n"/>
      <c r="B1995" s="14" t="n"/>
      <c r="C1995" s="14">
        <f>IF(B1995="","",IFERROR(INDEX(Ürünler!$B$5:$B$504,MATCH(B1995,Ürünler!$A$5:$A$504,0)),"kod bulunamadı"))</f>
        <v/>
      </c>
      <c r="D1995" s="14" t="n"/>
      <c r="E1995" s="14" t="n"/>
      <c r="F1995" s="15" t="n"/>
      <c r="G1995" s="14" t="n"/>
      <c r="H1995" s="14" t="n"/>
    </row>
    <row r="1996">
      <c r="A1996" s="18" t="n"/>
      <c r="B1996" s="14" t="n"/>
      <c r="C1996" s="14">
        <f>IF(B1996="","",IFERROR(INDEX(Ürünler!$B$5:$B$504,MATCH(B1996,Ürünler!$A$5:$A$504,0)),"kod bulunamadı"))</f>
        <v/>
      </c>
      <c r="D1996" s="14" t="n"/>
      <c r="E1996" s="14" t="n"/>
      <c r="F1996" s="15" t="n"/>
      <c r="G1996" s="14" t="n"/>
      <c r="H1996" s="14" t="n"/>
    </row>
    <row r="1997">
      <c r="A1997" s="18" t="n"/>
      <c r="B1997" s="14" t="n"/>
      <c r="C1997" s="14">
        <f>IF(B1997="","",IFERROR(INDEX(Ürünler!$B$5:$B$504,MATCH(B1997,Ürünler!$A$5:$A$504,0)),"kod bulunamadı"))</f>
        <v/>
      </c>
      <c r="D1997" s="14" t="n"/>
      <c r="E1997" s="14" t="n"/>
      <c r="F1997" s="15" t="n"/>
      <c r="G1997" s="14" t="n"/>
      <c r="H1997" s="14" t="n"/>
    </row>
    <row r="1998">
      <c r="A1998" s="18" t="n"/>
      <c r="B1998" s="14" t="n"/>
      <c r="C1998" s="14">
        <f>IF(B1998="","",IFERROR(INDEX(Ürünler!$B$5:$B$504,MATCH(B1998,Ürünler!$A$5:$A$504,0)),"kod bulunamadı"))</f>
        <v/>
      </c>
      <c r="D1998" s="14" t="n"/>
      <c r="E1998" s="14" t="n"/>
      <c r="F1998" s="15" t="n"/>
      <c r="G1998" s="14" t="n"/>
      <c r="H1998" s="14" t="n"/>
    </row>
    <row r="1999">
      <c r="A1999" s="18" t="n"/>
      <c r="B1999" s="14" t="n"/>
      <c r="C1999" s="14">
        <f>IF(B1999="","",IFERROR(INDEX(Ürünler!$B$5:$B$504,MATCH(B1999,Ürünler!$A$5:$A$504,0)),"kod bulunamadı"))</f>
        <v/>
      </c>
      <c r="D1999" s="14" t="n"/>
      <c r="E1999" s="14" t="n"/>
      <c r="F1999" s="15" t="n"/>
      <c r="G1999" s="14" t="n"/>
      <c r="H1999" s="14" t="n"/>
    </row>
    <row r="2000">
      <c r="A2000" s="18" t="n"/>
      <c r="B2000" s="14" t="n"/>
      <c r="C2000" s="14">
        <f>IF(B2000="","",IFERROR(INDEX(Ürünler!$B$5:$B$504,MATCH(B2000,Ürünler!$A$5:$A$504,0)),"kod bulunamadı"))</f>
        <v/>
      </c>
      <c r="D2000" s="14" t="n"/>
      <c r="E2000" s="14" t="n"/>
      <c r="F2000" s="15" t="n"/>
      <c r="G2000" s="14" t="n"/>
      <c r="H2000" s="14" t="n"/>
    </row>
    <row r="2001">
      <c r="A2001" s="18" t="n"/>
      <c r="B2001" s="14" t="n"/>
      <c r="C2001" s="14">
        <f>IF(B2001="","",IFERROR(INDEX(Ürünler!$B$5:$B$504,MATCH(B2001,Ürünler!$A$5:$A$504,0)),"kod bulunamadı"))</f>
        <v/>
      </c>
      <c r="D2001" s="14" t="n"/>
      <c r="E2001" s="14" t="n"/>
      <c r="F2001" s="15" t="n"/>
      <c r="G2001" s="14" t="n"/>
      <c r="H2001" s="14" t="n"/>
    </row>
    <row r="2002">
      <c r="A2002" s="18" t="n"/>
      <c r="B2002" s="14" t="n"/>
      <c r="C2002" s="14">
        <f>IF(B2002="","",IFERROR(INDEX(Ürünler!$B$5:$B$504,MATCH(B2002,Ürünler!$A$5:$A$504,0)),"kod bulunamadı"))</f>
        <v/>
      </c>
      <c r="D2002" s="14" t="n"/>
      <c r="E2002" s="14" t="n"/>
      <c r="F2002" s="15" t="n"/>
      <c r="G2002" s="14" t="n"/>
      <c r="H2002" s="14" t="n"/>
    </row>
    <row r="2003">
      <c r="A2003" s="18" t="n"/>
      <c r="B2003" s="14" t="n"/>
      <c r="C2003" s="14">
        <f>IF(B2003="","",IFERROR(INDEX(Ürünler!$B$5:$B$504,MATCH(B2003,Ürünler!$A$5:$A$504,0)),"kod bulunamadı"))</f>
        <v/>
      </c>
      <c r="D2003" s="14" t="n"/>
      <c r="E2003" s="14" t="n"/>
      <c r="F2003" s="15" t="n"/>
      <c r="G2003" s="14" t="n"/>
      <c r="H2003" s="14" t="n"/>
    </row>
    <row r="2004">
      <c r="A2004" s="18" t="n"/>
      <c r="B2004" s="14" t="n"/>
      <c r="C2004" s="14">
        <f>IF(B2004="","",IFERROR(INDEX(Ürünler!$B$5:$B$504,MATCH(B2004,Ürünler!$A$5:$A$504,0)),"kod bulunamadı"))</f>
        <v/>
      </c>
      <c r="D2004" s="14" t="n"/>
      <c r="E2004" s="14" t="n"/>
      <c r="F2004" s="15" t="n"/>
      <c r="G2004" s="14" t="n"/>
      <c r="H2004" s="14" t="n"/>
    </row>
    <row r="2005">
      <c r="A2005" s="18" t="n"/>
      <c r="B2005" s="14" t="n"/>
      <c r="C2005" s="14">
        <f>IF(B2005="","",IFERROR(INDEX(Ürünler!$B$5:$B$504,MATCH(B2005,Ürünler!$A$5:$A$504,0)),"kod bulunamadı"))</f>
        <v/>
      </c>
      <c r="D2005" s="14" t="n"/>
      <c r="E2005" s="14" t="n"/>
      <c r="F2005" s="15" t="n"/>
      <c r="G2005" s="14" t="n"/>
      <c r="H2005" s="14" t="n"/>
    </row>
    <row r="2006">
      <c r="A2006" s="18" t="n"/>
      <c r="B2006" s="14" t="n"/>
      <c r="C2006" s="14">
        <f>IF(B2006="","",IFERROR(INDEX(Ürünler!$B$5:$B$504,MATCH(B2006,Ürünler!$A$5:$A$504,0)),"kod bulunamadı"))</f>
        <v/>
      </c>
      <c r="D2006" s="14" t="n"/>
      <c r="E2006" s="14" t="n"/>
      <c r="F2006" s="15" t="n"/>
      <c r="G2006" s="14" t="n"/>
      <c r="H2006" s="14" t="n"/>
    </row>
    <row r="2007">
      <c r="A2007" s="18" t="n"/>
      <c r="B2007" s="14" t="n"/>
      <c r="C2007" s="14">
        <f>IF(B2007="","",IFERROR(INDEX(Ürünler!$B$5:$B$504,MATCH(B2007,Ürünler!$A$5:$A$504,0)),"kod bulunamadı"))</f>
        <v/>
      </c>
      <c r="D2007" s="14" t="n"/>
      <c r="E2007" s="14" t="n"/>
      <c r="F2007" s="15" t="n"/>
      <c r="G2007" s="14" t="n"/>
      <c r="H2007" s="14" t="n"/>
    </row>
    <row r="2008">
      <c r="A2008" s="18" t="n"/>
      <c r="B2008" s="14" t="n"/>
      <c r="C2008" s="14">
        <f>IF(B2008="","",IFERROR(INDEX(Ürünler!$B$5:$B$504,MATCH(B2008,Ürünler!$A$5:$A$504,0)),"kod bulunamadı"))</f>
        <v/>
      </c>
      <c r="D2008" s="14" t="n"/>
      <c r="E2008" s="14" t="n"/>
      <c r="F2008" s="15" t="n"/>
      <c r="G2008" s="14" t="n"/>
      <c r="H2008" s="14" t="n"/>
    </row>
    <row r="2009">
      <c r="A2009" s="18" t="n"/>
      <c r="B2009" s="14" t="n"/>
      <c r="C2009" s="14">
        <f>IF(B2009="","",IFERROR(INDEX(Ürünler!$B$5:$B$504,MATCH(B2009,Ürünler!$A$5:$A$504,0)),"kod bulunamadı"))</f>
        <v/>
      </c>
      <c r="D2009" s="14" t="n"/>
      <c r="E2009" s="14" t="n"/>
      <c r="F2009" s="15" t="n"/>
      <c r="G2009" s="14" t="n"/>
      <c r="H2009" s="14" t="n"/>
    </row>
    <row r="2010">
      <c r="A2010" s="18" t="n"/>
      <c r="B2010" s="14" t="n"/>
      <c r="C2010" s="14">
        <f>IF(B2010="","",IFERROR(INDEX(Ürünler!$B$5:$B$504,MATCH(B2010,Ürünler!$A$5:$A$504,0)),"kod bulunamadı"))</f>
        <v/>
      </c>
      <c r="D2010" s="14" t="n"/>
      <c r="E2010" s="14" t="n"/>
      <c r="F2010" s="15" t="n"/>
      <c r="G2010" s="14" t="n"/>
      <c r="H2010" s="14" t="n"/>
    </row>
    <row r="2011">
      <c r="A2011" s="18" t="n"/>
      <c r="B2011" s="14" t="n"/>
      <c r="C2011" s="14">
        <f>IF(B2011="","",IFERROR(INDEX(Ürünler!$B$5:$B$504,MATCH(B2011,Ürünler!$A$5:$A$504,0)),"kod bulunamadı"))</f>
        <v/>
      </c>
      <c r="D2011" s="14" t="n"/>
      <c r="E2011" s="14" t="n"/>
      <c r="F2011" s="15" t="n"/>
      <c r="G2011" s="14" t="n"/>
      <c r="H2011" s="14" t="n"/>
    </row>
    <row r="2012">
      <c r="A2012" s="18" t="n"/>
      <c r="B2012" s="14" t="n"/>
      <c r="C2012" s="14">
        <f>IF(B2012="","",IFERROR(INDEX(Ürünler!$B$5:$B$504,MATCH(B2012,Ürünler!$A$5:$A$504,0)),"kod bulunamadı"))</f>
        <v/>
      </c>
      <c r="D2012" s="14" t="n"/>
      <c r="E2012" s="14" t="n"/>
      <c r="F2012" s="15" t="n"/>
      <c r="G2012" s="14" t="n"/>
      <c r="H2012" s="14" t="n"/>
    </row>
    <row r="2013">
      <c r="A2013" s="18" t="n"/>
      <c r="B2013" s="14" t="n"/>
      <c r="C2013" s="14">
        <f>IF(B2013="","",IFERROR(INDEX(Ürünler!$B$5:$B$504,MATCH(B2013,Ürünler!$A$5:$A$504,0)),"kod bulunamadı"))</f>
        <v/>
      </c>
      <c r="D2013" s="14" t="n"/>
      <c r="E2013" s="14" t="n"/>
      <c r="F2013" s="15" t="n"/>
      <c r="G2013" s="14" t="n"/>
      <c r="H2013" s="14" t="n"/>
    </row>
    <row r="2014">
      <c r="A2014" s="18" t="n"/>
      <c r="B2014" s="14" t="n"/>
      <c r="C2014" s="14">
        <f>IF(B2014="","",IFERROR(INDEX(Ürünler!$B$5:$B$504,MATCH(B2014,Ürünler!$A$5:$A$504,0)),"kod bulunamadı"))</f>
        <v/>
      </c>
      <c r="D2014" s="14" t="n"/>
      <c r="E2014" s="14" t="n"/>
      <c r="F2014" s="15" t="n"/>
      <c r="G2014" s="14" t="n"/>
      <c r="H2014" s="14" t="n"/>
    </row>
    <row r="2015">
      <c r="A2015" s="18" t="n"/>
      <c r="B2015" s="14" t="n"/>
      <c r="C2015" s="14">
        <f>IF(B2015="","",IFERROR(INDEX(Ürünler!$B$5:$B$504,MATCH(B2015,Ürünler!$A$5:$A$504,0)),"kod bulunamadı"))</f>
        <v/>
      </c>
      <c r="D2015" s="14" t="n"/>
      <c r="E2015" s="14" t="n"/>
      <c r="F2015" s="15" t="n"/>
      <c r="G2015" s="14" t="n"/>
      <c r="H2015" s="14" t="n"/>
    </row>
    <row r="2016">
      <c r="A2016" s="18" t="n"/>
      <c r="B2016" s="14" t="n"/>
      <c r="C2016" s="14">
        <f>IF(B2016="","",IFERROR(INDEX(Ürünler!$B$5:$B$504,MATCH(B2016,Ürünler!$A$5:$A$504,0)),"kod bulunamadı"))</f>
        <v/>
      </c>
      <c r="D2016" s="14" t="n"/>
      <c r="E2016" s="14" t="n"/>
      <c r="F2016" s="15" t="n"/>
      <c r="G2016" s="14" t="n"/>
      <c r="H2016" s="14" t="n"/>
    </row>
    <row r="2017">
      <c r="A2017" s="18" t="n"/>
      <c r="B2017" s="14" t="n"/>
      <c r="C2017" s="14">
        <f>IF(B2017="","",IFERROR(INDEX(Ürünler!$B$5:$B$504,MATCH(B2017,Ürünler!$A$5:$A$504,0)),"kod bulunamadı"))</f>
        <v/>
      </c>
      <c r="D2017" s="14" t="n"/>
      <c r="E2017" s="14" t="n"/>
      <c r="F2017" s="15" t="n"/>
      <c r="G2017" s="14" t="n"/>
      <c r="H2017" s="14" t="n"/>
    </row>
    <row r="2018">
      <c r="A2018" s="18" t="n"/>
      <c r="B2018" s="14" t="n"/>
      <c r="C2018" s="14">
        <f>IF(B2018="","",IFERROR(INDEX(Ürünler!$B$5:$B$504,MATCH(B2018,Ürünler!$A$5:$A$504,0)),"kod bulunamadı"))</f>
        <v/>
      </c>
      <c r="D2018" s="14" t="n"/>
      <c r="E2018" s="14" t="n"/>
      <c r="F2018" s="15" t="n"/>
      <c r="G2018" s="14" t="n"/>
      <c r="H2018" s="14" t="n"/>
    </row>
    <row r="2019">
      <c r="A2019" s="18" t="n"/>
      <c r="B2019" s="14" t="n"/>
      <c r="C2019" s="14">
        <f>IF(B2019="","",IFERROR(INDEX(Ürünler!$B$5:$B$504,MATCH(B2019,Ürünler!$A$5:$A$504,0)),"kod bulunamadı"))</f>
        <v/>
      </c>
      <c r="D2019" s="14" t="n"/>
      <c r="E2019" s="14" t="n"/>
      <c r="F2019" s="15" t="n"/>
      <c r="G2019" s="14" t="n"/>
      <c r="H2019" s="14" t="n"/>
    </row>
    <row r="2020">
      <c r="A2020" s="18" t="n"/>
      <c r="B2020" s="14" t="n"/>
      <c r="C2020" s="14">
        <f>IF(B2020="","",IFERROR(INDEX(Ürünler!$B$5:$B$504,MATCH(B2020,Ürünler!$A$5:$A$504,0)),"kod bulunamadı"))</f>
        <v/>
      </c>
      <c r="D2020" s="14" t="n"/>
      <c r="E2020" s="14" t="n"/>
      <c r="F2020" s="15" t="n"/>
      <c r="G2020" s="14" t="n"/>
      <c r="H2020" s="14" t="n"/>
    </row>
    <row r="2021">
      <c r="A2021" s="18" t="n"/>
      <c r="B2021" s="14" t="n"/>
      <c r="C2021" s="14">
        <f>IF(B2021="","",IFERROR(INDEX(Ürünler!$B$5:$B$504,MATCH(B2021,Ürünler!$A$5:$A$504,0)),"kod bulunamadı"))</f>
        <v/>
      </c>
      <c r="D2021" s="14" t="n"/>
      <c r="E2021" s="14" t="n"/>
      <c r="F2021" s="15" t="n"/>
      <c r="G2021" s="14" t="n"/>
      <c r="H2021" s="14" t="n"/>
    </row>
    <row r="2022">
      <c r="A2022" s="18" t="n"/>
      <c r="B2022" s="14" t="n"/>
      <c r="C2022" s="14">
        <f>IF(B2022="","",IFERROR(INDEX(Ürünler!$B$5:$B$504,MATCH(B2022,Ürünler!$A$5:$A$504,0)),"kod bulunamadı"))</f>
        <v/>
      </c>
      <c r="D2022" s="14" t="n"/>
      <c r="E2022" s="14" t="n"/>
      <c r="F2022" s="15" t="n"/>
      <c r="G2022" s="14" t="n"/>
      <c r="H2022" s="14" t="n"/>
    </row>
    <row r="2023">
      <c r="A2023" s="18" t="n"/>
      <c r="B2023" s="14" t="n"/>
      <c r="C2023" s="14">
        <f>IF(B2023="","",IFERROR(INDEX(Ürünler!$B$5:$B$504,MATCH(B2023,Ürünler!$A$5:$A$504,0)),"kod bulunamadı"))</f>
        <v/>
      </c>
      <c r="D2023" s="14" t="n"/>
      <c r="E2023" s="14" t="n"/>
      <c r="F2023" s="15" t="n"/>
      <c r="G2023" s="14" t="n"/>
      <c r="H2023" s="14" t="n"/>
    </row>
    <row r="2024">
      <c r="A2024" s="18" t="n"/>
      <c r="B2024" s="14" t="n"/>
      <c r="C2024" s="14">
        <f>IF(B2024="","",IFERROR(INDEX(Ürünler!$B$5:$B$504,MATCH(B2024,Ürünler!$A$5:$A$504,0)),"kod bulunamadı"))</f>
        <v/>
      </c>
      <c r="D2024" s="14" t="n"/>
      <c r="E2024" s="14" t="n"/>
      <c r="F2024" s="15" t="n"/>
      <c r="G2024" s="14" t="n"/>
      <c r="H2024" s="14" t="n"/>
    </row>
    <row r="2025">
      <c r="A2025" s="18" t="n"/>
      <c r="B2025" s="14" t="n"/>
      <c r="C2025" s="14">
        <f>IF(B2025="","",IFERROR(INDEX(Ürünler!$B$5:$B$504,MATCH(B2025,Ürünler!$A$5:$A$504,0)),"kod bulunamadı"))</f>
        <v/>
      </c>
      <c r="D2025" s="14" t="n"/>
      <c r="E2025" s="14" t="n"/>
      <c r="F2025" s="15" t="n"/>
      <c r="G2025" s="14" t="n"/>
      <c r="H2025" s="14" t="n"/>
    </row>
    <row r="2026">
      <c r="A2026" s="18" t="n"/>
      <c r="B2026" s="14" t="n"/>
      <c r="C2026" s="14">
        <f>IF(B2026="","",IFERROR(INDEX(Ürünler!$B$5:$B$504,MATCH(B2026,Ürünler!$A$5:$A$504,0)),"kod bulunamadı"))</f>
        <v/>
      </c>
      <c r="D2026" s="14" t="n"/>
      <c r="E2026" s="14" t="n"/>
      <c r="F2026" s="15" t="n"/>
      <c r="G2026" s="14" t="n"/>
      <c r="H2026" s="14" t="n"/>
    </row>
    <row r="2027">
      <c r="A2027" s="18" t="n"/>
      <c r="B2027" s="14" t="n"/>
      <c r="C2027" s="14">
        <f>IF(B2027="","",IFERROR(INDEX(Ürünler!$B$5:$B$504,MATCH(B2027,Ürünler!$A$5:$A$504,0)),"kod bulunamadı"))</f>
        <v/>
      </c>
      <c r="D2027" s="14" t="n"/>
      <c r="E2027" s="14" t="n"/>
      <c r="F2027" s="15" t="n"/>
      <c r="G2027" s="14" t="n"/>
      <c r="H2027" s="14" t="n"/>
    </row>
    <row r="2028">
      <c r="A2028" s="18" t="n"/>
      <c r="B2028" s="14" t="n"/>
      <c r="C2028" s="14">
        <f>IF(B2028="","",IFERROR(INDEX(Ürünler!$B$5:$B$504,MATCH(B2028,Ürünler!$A$5:$A$504,0)),"kod bulunamadı"))</f>
        <v/>
      </c>
      <c r="D2028" s="14" t="n"/>
      <c r="E2028" s="14" t="n"/>
      <c r="F2028" s="15" t="n"/>
      <c r="G2028" s="14" t="n"/>
      <c r="H2028" s="14" t="n"/>
    </row>
    <row r="2029">
      <c r="A2029" s="18" t="n"/>
      <c r="B2029" s="14" t="n"/>
      <c r="C2029" s="14">
        <f>IF(B2029="","",IFERROR(INDEX(Ürünler!$B$5:$B$504,MATCH(B2029,Ürünler!$A$5:$A$504,0)),"kod bulunamadı"))</f>
        <v/>
      </c>
      <c r="D2029" s="14" t="n"/>
      <c r="E2029" s="14" t="n"/>
      <c r="F2029" s="15" t="n"/>
      <c r="G2029" s="14" t="n"/>
      <c r="H2029" s="14" t="n"/>
    </row>
    <row r="2030">
      <c r="A2030" s="18" t="n"/>
      <c r="B2030" s="14" t="n"/>
      <c r="C2030" s="14">
        <f>IF(B2030="","",IFERROR(INDEX(Ürünler!$B$5:$B$504,MATCH(B2030,Ürünler!$A$5:$A$504,0)),"kod bulunamadı"))</f>
        <v/>
      </c>
      <c r="D2030" s="14" t="n"/>
      <c r="E2030" s="14" t="n"/>
      <c r="F2030" s="15" t="n"/>
      <c r="G2030" s="14" t="n"/>
      <c r="H2030" s="14" t="n"/>
    </row>
    <row r="2031">
      <c r="A2031" s="18" t="n"/>
      <c r="B2031" s="14" t="n"/>
      <c r="C2031" s="14">
        <f>IF(B2031="","",IFERROR(INDEX(Ürünler!$B$5:$B$504,MATCH(B2031,Ürünler!$A$5:$A$504,0)),"kod bulunamadı"))</f>
        <v/>
      </c>
      <c r="D2031" s="14" t="n"/>
      <c r="E2031" s="14" t="n"/>
      <c r="F2031" s="15" t="n"/>
      <c r="G2031" s="14" t="n"/>
      <c r="H2031" s="14" t="n"/>
    </row>
    <row r="2032">
      <c r="A2032" s="18" t="n"/>
      <c r="B2032" s="14" t="n"/>
      <c r="C2032" s="14">
        <f>IF(B2032="","",IFERROR(INDEX(Ürünler!$B$5:$B$504,MATCH(B2032,Ürünler!$A$5:$A$504,0)),"kod bulunamadı"))</f>
        <v/>
      </c>
      <c r="D2032" s="14" t="n"/>
      <c r="E2032" s="14" t="n"/>
      <c r="F2032" s="15" t="n"/>
      <c r="G2032" s="14" t="n"/>
      <c r="H2032" s="14" t="n"/>
    </row>
    <row r="2033">
      <c r="A2033" s="18" t="n"/>
      <c r="B2033" s="14" t="n"/>
      <c r="C2033" s="14">
        <f>IF(B2033="","",IFERROR(INDEX(Ürünler!$B$5:$B$504,MATCH(B2033,Ürünler!$A$5:$A$504,0)),"kod bulunamadı"))</f>
        <v/>
      </c>
      <c r="D2033" s="14" t="n"/>
      <c r="E2033" s="14" t="n"/>
      <c r="F2033" s="15" t="n"/>
      <c r="G2033" s="14" t="n"/>
      <c r="H2033" s="14" t="n"/>
    </row>
    <row r="2034">
      <c r="A2034" s="18" t="n"/>
      <c r="B2034" s="14" t="n"/>
      <c r="C2034" s="14">
        <f>IF(B2034="","",IFERROR(INDEX(Ürünler!$B$5:$B$504,MATCH(B2034,Ürünler!$A$5:$A$504,0)),"kod bulunamadı"))</f>
        <v/>
      </c>
      <c r="D2034" s="14" t="n"/>
      <c r="E2034" s="14" t="n"/>
      <c r="F2034" s="15" t="n"/>
      <c r="G2034" s="14" t="n"/>
      <c r="H2034" s="14" t="n"/>
    </row>
    <row r="2035">
      <c r="A2035" s="18" t="n"/>
      <c r="B2035" s="14" t="n"/>
      <c r="C2035" s="14">
        <f>IF(B2035="","",IFERROR(INDEX(Ürünler!$B$5:$B$504,MATCH(B2035,Ürünler!$A$5:$A$504,0)),"kod bulunamadı"))</f>
        <v/>
      </c>
      <c r="D2035" s="14" t="n"/>
      <c r="E2035" s="14" t="n"/>
      <c r="F2035" s="15" t="n"/>
      <c r="G2035" s="14" t="n"/>
      <c r="H2035" s="14" t="n"/>
    </row>
    <row r="2036">
      <c r="A2036" s="18" t="n"/>
      <c r="B2036" s="14" t="n"/>
      <c r="C2036" s="14">
        <f>IF(B2036="","",IFERROR(INDEX(Ürünler!$B$5:$B$504,MATCH(B2036,Ürünler!$A$5:$A$504,0)),"kod bulunamadı"))</f>
        <v/>
      </c>
      <c r="D2036" s="14" t="n"/>
      <c r="E2036" s="14" t="n"/>
      <c r="F2036" s="15" t="n"/>
      <c r="G2036" s="14" t="n"/>
      <c r="H2036" s="14" t="n"/>
    </row>
    <row r="2037">
      <c r="A2037" s="18" t="n"/>
      <c r="B2037" s="14" t="n"/>
      <c r="C2037" s="14">
        <f>IF(B2037="","",IFERROR(INDEX(Ürünler!$B$5:$B$504,MATCH(B2037,Ürünler!$A$5:$A$504,0)),"kod bulunamadı"))</f>
        <v/>
      </c>
      <c r="D2037" s="14" t="n"/>
      <c r="E2037" s="14" t="n"/>
      <c r="F2037" s="15" t="n"/>
      <c r="G2037" s="14" t="n"/>
      <c r="H2037" s="14" t="n"/>
    </row>
    <row r="2038">
      <c r="A2038" s="18" t="n"/>
      <c r="B2038" s="14" t="n"/>
      <c r="C2038" s="14">
        <f>IF(B2038="","",IFERROR(INDEX(Ürünler!$B$5:$B$504,MATCH(B2038,Ürünler!$A$5:$A$504,0)),"kod bulunamadı"))</f>
        <v/>
      </c>
      <c r="D2038" s="14" t="n"/>
      <c r="E2038" s="14" t="n"/>
      <c r="F2038" s="15" t="n"/>
      <c r="G2038" s="14" t="n"/>
      <c r="H2038" s="14" t="n"/>
    </row>
    <row r="2039">
      <c r="A2039" s="18" t="n"/>
      <c r="B2039" s="14" t="n"/>
      <c r="C2039" s="14">
        <f>IF(B2039="","",IFERROR(INDEX(Ürünler!$B$5:$B$504,MATCH(B2039,Ürünler!$A$5:$A$504,0)),"kod bulunamadı"))</f>
        <v/>
      </c>
      <c r="D2039" s="14" t="n"/>
      <c r="E2039" s="14" t="n"/>
      <c r="F2039" s="15" t="n"/>
      <c r="G2039" s="14" t="n"/>
      <c r="H2039" s="14" t="n"/>
    </row>
    <row r="2040">
      <c r="A2040" s="18" t="n"/>
      <c r="B2040" s="14" t="n"/>
      <c r="C2040" s="14">
        <f>IF(B2040="","",IFERROR(INDEX(Ürünler!$B$5:$B$504,MATCH(B2040,Ürünler!$A$5:$A$504,0)),"kod bulunamadı"))</f>
        <v/>
      </c>
      <c r="D2040" s="14" t="n"/>
      <c r="E2040" s="14" t="n"/>
      <c r="F2040" s="15" t="n"/>
      <c r="G2040" s="14" t="n"/>
      <c r="H2040" s="14" t="n"/>
    </row>
    <row r="2041">
      <c r="A2041" s="18" t="n"/>
      <c r="B2041" s="14" t="n"/>
      <c r="C2041" s="14">
        <f>IF(B2041="","",IFERROR(INDEX(Ürünler!$B$5:$B$504,MATCH(B2041,Ürünler!$A$5:$A$504,0)),"kod bulunamadı"))</f>
        <v/>
      </c>
      <c r="D2041" s="14" t="n"/>
      <c r="E2041" s="14" t="n"/>
      <c r="F2041" s="15" t="n"/>
      <c r="G2041" s="14" t="n"/>
      <c r="H2041" s="14" t="n"/>
    </row>
    <row r="2042">
      <c r="A2042" s="18" t="n"/>
      <c r="B2042" s="14" t="n"/>
      <c r="C2042" s="14">
        <f>IF(B2042="","",IFERROR(INDEX(Ürünler!$B$5:$B$504,MATCH(B2042,Ürünler!$A$5:$A$504,0)),"kod bulunamadı"))</f>
        <v/>
      </c>
      <c r="D2042" s="14" t="n"/>
      <c r="E2042" s="14" t="n"/>
      <c r="F2042" s="15" t="n"/>
      <c r="G2042" s="14" t="n"/>
      <c r="H2042" s="14" t="n"/>
    </row>
    <row r="2043">
      <c r="A2043" s="18" t="n"/>
      <c r="B2043" s="14" t="n"/>
      <c r="C2043" s="14">
        <f>IF(B2043="","",IFERROR(INDEX(Ürünler!$B$5:$B$504,MATCH(B2043,Ürünler!$A$5:$A$504,0)),"kod bulunamadı"))</f>
        <v/>
      </c>
      <c r="D2043" s="14" t="n"/>
      <c r="E2043" s="14" t="n"/>
      <c r="F2043" s="15" t="n"/>
      <c r="G2043" s="14" t="n"/>
      <c r="H2043" s="14" t="n"/>
    </row>
    <row r="2044">
      <c r="A2044" s="18" t="n"/>
      <c r="B2044" s="14" t="n"/>
      <c r="C2044" s="14">
        <f>IF(B2044="","",IFERROR(INDEX(Ürünler!$B$5:$B$504,MATCH(B2044,Ürünler!$A$5:$A$504,0)),"kod bulunamadı"))</f>
        <v/>
      </c>
      <c r="D2044" s="14" t="n"/>
      <c r="E2044" s="14" t="n"/>
      <c r="F2044" s="15" t="n"/>
      <c r="G2044" s="14" t="n"/>
      <c r="H2044" s="14" t="n"/>
    </row>
    <row r="2045">
      <c r="A2045" s="18" t="n"/>
      <c r="B2045" s="14" t="n"/>
      <c r="C2045" s="14">
        <f>IF(B2045="","",IFERROR(INDEX(Ürünler!$B$5:$B$504,MATCH(B2045,Ürünler!$A$5:$A$504,0)),"kod bulunamadı"))</f>
        <v/>
      </c>
      <c r="D2045" s="14" t="n"/>
      <c r="E2045" s="14" t="n"/>
      <c r="F2045" s="15" t="n"/>
      <c r="G2045" s="14" t="n"/>
      <c r="H2045" s="14" t="n"/>
    </row>
    <row r="2046">
      <c r="A2046" s="18" t="n"/>
      <c r="B2046" s="14" t="n"/>
      <c r="C2046" s="14">
        <f>IF(B2046="","",IFERROR(INDEX(Ürünler!$B$5:$B$504,MATCH(B2046,Ürünler!$A$5:$A$504,0)),"kod bulunamadı"))</f>
        <v/>
      </c>
      <c r="D2046" s="14" t="n"/>
      <c r="E2046" s="14" t="n"/>
      <c r="F2046" s="15" t="n"/>
      <c r="G2046" s="14" t="n"/>
      <c r="H2046" s="14" t="n"/>
    </row>
    <row r="2047">
      <c r="A2047" s="18" t="n"/>
      <c r="B2047" s="14" t="n"/>
      <c r="C2047" s="14">
        <f>IF(B2047="","",IFERROR(INDEX(Ürünler!$B$5:$B$504,MATCH(B2047,Ürünler!$A$5:$A$504,0)),"kod bulunamadı"))</f>
        <v/>
      </c>
      <c r="D2047" s="14" t="n"/>
      <c r="E2047" s="14" t="n"/>
      <c r="F2047" s="15" t="n"/>
      <c r="G2047" s="14" t="n"/>
      <c r="H2047" s="14" t="n"/>
    </row>
    <row r="2048">
      <c r="A2048" s="18" t="n"/>
      <c r="B2048" s="14" t="n"/>
      <c r="C2048" s="14">
        <f>IF(B2048="","",IFERROR(INDEX(Ürünler!$B$5:$B$504,MATCH(B2048,Ürünler!$A$5:$A$504,0)),"kod bulunamadı"))</f>
        <v/>
      </c>
      <c r="D2048" s="14" t="n"/>
      <c r="E2048" s="14" t="n"/>
      <c r="F2048" s="15" t="n"/>
      <c r="G2048" s="14" t="n"/>
      <c r="H2048" s="14" t="n"/>
    </row>
    <row r="2049">
      <c r="A2049" s="18" t="n"/>
      <c r="B2049" s="14" t="n"/>
      <c r="C2049" s="14">
        <f>IF(B2049="","",IFERROR(INDEX(Ürünler!$B$5:$B$504,MATCH(B2049,Ürünler!$A$5:$A$504,0)),"kod bulunamadı"))</f>
        <v/>
      </c>
      <c r="D2049" s="14" t="n"/>
      <c r="E2049" s="14" t="n"/>
      <c r="F2049" s="15" t="n"/>
      <c r="G2049" s="14" t="n"/>
      <c r="H2049" s="14" t="n"/>
    </row>
    <row r="2050">
      <c r="A2050" s="18" t="n"/>
      <c r="B2050" s="14" t="n"/>
      <c r="C2050" s="14">
        <f>IF(B2050="","",IFERROR(INDEX(Ürünler!$B$5:$B$504,MATCH(B2050,Ürünler!$A$5:$A$504,0)),"kod bulunamadı"))</f>
        <v/>
      </c>
      <c r="D2050" s="14" t="n"/>
      <c r="E2050" s="14" t="n"/>
      <c r="F2050" s="15" t="n"/>
      <c r="G2050" s="14" t="n"/>
      <c r="H2050" s="14" t="n"/>
    </row>
    <row r="2051">
      <c r="A2051" s="18" t="n"/>
      <c r="B2051" s="14" t="n"/>
      <c r="C2051" s="14">
        <f>IF(B2051="","",IFERROR(INDEX(Ürünler!$B$5:$B$504,MATCH(B2051,Ürünler!$A$5:$A$504,0)),"kod bulunamadı"))</f>
        <v/>
      </c>
      <c r="D2051" s="14" t="n"/>
      <c r="E2051" s="14" t="n"/>
      <c r="F2051" s="15" t="n"/>
      <c r="G2051" s="14" t="n"/>
      <c r="H2051" s="14" t="n"/>
    </row>
    <row r="2052">
      <c r="A2052" s="18" t="n"/>
      <c r="B2052" s="14" t="n"/>
      <c r="C2052" s="14">
        <f>IF(B2052="","",IFERROR(INDEX(Ürünler!$B$5:$B$504,MATCH(B2052,Ürünler!$A$5:$A$504,0)),"kod bulunamadı"))</f>
        <v/>
      </c>
      <c r="D2052" s="14" t="n"/>
      <c r="E2052" s="14" t="n"/>
      <c r="F2052" s="15" t="n"/>
      <c r="G2052" s="14" t="n"/>
      <c r="H2052" s="14" t="n"/>
    </row>
    <row r="2053">
      <c r="A2053" s="18" t="n"/>
      <c r="B2053" s="14" t="n"/>
      <c r="C2053" s="14">
        <f>IF(B2053="","",IFERROR(INDEX(Ürünler!$B$5:$B$504,MATCH(B2053,Ürünler!$A$5:$A$504,0)),"kod bulunamadı"))</f>
        <v/>
      </c>
      <c r="D2053" s="14" t="n"/>
      <c r="E2053" s="14" t="n"/>
      <c r="F2053" s="15" t="n"/>
      <c r="G2053" s="14" t="n"/>
      <c r="H2053" s="14" t="n"/>
    </row>
    <row r="2054">
      <c r="A2054" s="18" t="n"/>
      <c r="B2054" s="14" t="n"/>
      <c r="C2054" s="14">
        <f>IF(B2054="","",IFERROR(INDEX(Ürünler!$B$5:$B$504,MATCH(B2054,Ürünler!$A$5:$A$504,0)),"kod bulunamadı"))</f>
        <v/>
      </c>
      <c r="D2054" s="14" t="n"/>
      <c r="E2054" s="14" t="n"/>
      <c r="F2054" s="15" t="n"/>
      <c r="G2054" s="14" t="n"/>
      <c r="H2054" s="14" t="n"/>
    </row>
    <row r="2055">
      <c r="A2055" s="18" t="n"/>
      <c r="B2055" s="14" t="n"/>
      <c r="C2055" s="14">
        <f>IF(B2055="","",IFERROR(INDEX(Ürünler!$B$5:$B$504,MATCH(B2055,Ürünler!$A$5:$A$504,0)),"kod bulunamadı"))</f>
        <v/>
      </c>
      <c r="D2055" s="14" t="n"/>
      <c r="E2055" s="14" t="n"/>
      <c r="F2055" s="15" t="n"/>
      <c r="G2055" s="14" t="n"/>
      <c r="H2055" s="14" t="n"/>
    </row>
    <row r="2056">
      <c r="A2056" s="18" t="n"/>
      <c r="B2056" s="14" t="n"/>
      <c r="C2056" s="14">
        <f>IF(B2056="","",IFERROR(INDEX(Ürünler!$B$5:$B$504,MATCH(B2056,Ürünler!$A$5:$A$504,0)),"kod bulunamadı"))</f>
        <v/>
      </c>
      <c r="D2056" s="14" t="n"/>
      <c r="E2056" s="14" t="n"/>
      <c r="F2056" s="15" t="n"/>
      <c r="G2056" s="14" t="n"/>
      <c r="H2056" s="14" t="n"/>
    </row>
    <row r="2057">
      <c r="A2057" s="18" t="n"/>
      <c r="B2057" s="14" t="n"/>
      <c r="C2057" s="14">
        <f>IF(B2057="","",IFERROR(INDEX(Ürünler!$B$5:$B$504,MATCH(B2057,Ürünler!$A$5:$A$504,0)),"kod bulunamadı"))</f>
        <v/>
      </c>
      <c r="D2057" s="14" t="n"/>
      <c r="E2057" s="14" t="n"/>
      <c r="F2057" s="15" t="n"/>
      <c r="G2057" s="14" t="n"/>
      <c r="H2057" s="14" t="n"/>
    </row>
    <row r="2058">
      <c r="A2058" s="18" t="n"/>
      <c r="B2058" s="14" t="n"/>
      <c r="C2058" s="14">
        <f>IF(B2058="","",IFERROR(INDEX(Ürünler!$B$5:$B$504,MATCH(B2058,Ürünler!$A$5:$A$504,0)),"kod bulunamadı"))</f>
        <v/>
      </c>
      <c r="D2058" s="14" t="n"/>
      <c r="E2058" s="14" t="n"/>
      <c r="F2058" s="15" t="n"/>
      <c r="G2058" s="14" t="n"/>
      <c r="H2058" s="14" t="n"/>
    </row>
    <row r="2059">
      <c r="A2059" s="18" t="n"/>
      <c r="B2059" s="14" t="n"/>
      <c r="C2059" s="14">
        <f>IF(B2059="","",IFERROR(INDEX(Ürünler!$B$5:$B$504,MATCH(B2059,Ürünler!$A$5:$A$504,0)),"kod bulunamadı"))</f>
        <v/>
      </c>
      <c r="D2059" s="14" t="n"/>
      <c r="E2059" s="14" t="n"/>
      <c r="F2059" s="15" t="n"/>
      <c r="G2059" s="14" t="n"/>
      <c r="H2059" s="14" t="n"/>
    </row>
    <row r="2060">
      <c r="A2060" s="18" t="n"/>
      <c r="B2060" s="14" t="n"/>
      <c r="C2060" s="14">
        <f>IF(B2060="","",IFERROR(INDEX(Ürünler!$B$5:$B$504,MATCH(B2060,Ürünler!$A$5:$A$504,0)),"kod bulunamadı"))</f>
        <v/>
      </c>
      <c r="D2060" s="14" t="n"/>
      <c r="E2060" s="14" t="n"/>
      <c r="F2060" s="15" t="n"/>
      <c r="G2060" s="14" t="n"/>
      <c r="H2060" s="14" t="n"/>
    </row>
    <row r="2061">
      <c r="A2061" s="18" t="n"/>
      <c r="B2061" s="14" t="n"/>
      <c r="C2061" s="14">
        <f>IF(B2061="","",IFERROR(INDEX(Ürünler!$B$5:$B$504,MATCH(B2061,Ürünler!$A$5:$A$504,0)),"kod bulunamadı"))</f>
        <v/>
      </c>
      <c r="D2061" s="14" t="n"/>
      <c r="E2061" s="14" t="n"/>
      <c r="F2061" s="15" t="n"/>
      <c r="G2061" s="14" t="n"/>
      <c r="H2061" s="14" t="n"/>
    </row>
    <row r="2062">
      <c r="A2062" s="18" t="n"/>
      <c r="B2062" s="14" t="n"/>
      <c r="C2062" s="14">
        <f>IF(B2062="","",IFERROR(INDEX(Ürünler!$B$5:$B$504,MATCH(B2062,Ürünler!$A$5:$A$504,0)),"kod bulunamadı"))</f>
        <v/>
      </c>
      <c r="D2062" s="14" t="n"/>
      <c r="E2062" s="14" t="n"/>
      <c r="F2062" s="15" t="n"/>
      <c r="G2062" s="14" t="n"/>
      <c r="H2062" s="14" t="n"/>
    </row>
    <row r="2063">
      <c r="A2063" s="18" t="n"/>
      <c r="B2063" s="14" t="n"/>
      <c r="C2063" s="14">
        <f>IF(B2063="","",IFERROR(INDEX(Ürünler!$B$5:$B$504,MATCH(B2063,Ürünler!$A$5:$A$504,0)),"kod bulunamadı"))</f>
        <v/>
      </c>
      <c r="D2063" s="14" t="n"/>
      <c r="E2063" s="14" t="n"/>
      <c r="F2063" s="15" t="n"/>
      <c r="G2063" s="14" t="n"/>
      <c r="H2063" s="14" t="n"/>
    </row>
    <row r="2064">
      <c r="A2064" s="18" t="n"/>
      <c r="B2064" s="14" t="n"/>
      <c r="C2064" s="14">
        <f>IF(B2064="","",IFERROR(INDEX(Ürünler!$B$5:$B$504,MATCH(B2064,Ürünler!$A$5:$A$504,0)),"kod bulunamadı"))</f>
        <v/>
      </c>
      <c r="D2064" s="14" t="n"/>
      <c r="E2064" s="14" t="n"/>
      <c r="F2064" s="15" t="n"/>
      <c r="G2064" s="14" t="n"/>
      <c r="H2064" s="14" t="n"/>
    </row>
    <row r="2065">
      <c r="A2065" s="18" t="n"/>
      <c r="B2065" s="14" t="n"/>
      <c r="C2065" s="14">
        <f>IF(B2065="","",IFERROR(INDEX(Ürünler!$B$5:$B$504,MATCH(B2065,Ürünler!$A$5:$A$504,0)),"kod bulunamadı"))</f>
        <v/>
      </c>
      <c r="D2065" s="14" t="n"/>
      <c r="E2065" s="14" t="n"/>
      <c r="F2065" s="15" t="n"/>
      <c r="G2065" s="14" t="n"/>
      <c r="H2065" s="14" t="n"/>
    </row>
    <row r="2066">
      <c r="A2066" s="18" t="n"/>
      <c r="B2066" s="14" t="n"/>
      <c r="C2066" s="14">
        <f>IF(B2066="","",IFERROR(INDEX(Ürünler!$B$5:$B$504,MATCH(B2066,Ürünler!$A$5:$A$504,0)),"kod bulunamadı"))</f>
        <v/>
      </c>
      <c r="D2066" s="14" t="n"/>
      <c r="E2066" s="14" t="n"/>
      <c r="F2066" s="15" t="n"/>
      <c r="G2066" s="14" t="n"/>
      <c r="H2066" s="14" t="n"/>
    </row>
    <row r="2067">
      <c r="A2067" s="18" t="n"/>
      <c r="B2067" s="14" t="n"/>
      <c r="C2067" s="14">
        <f>IF(B2067="","",IFERROR(INDEX(Ürünler!$B$5:$B$504,MATCH(B2067,Ürünler!$A$5:$A$504,0)),"kod bulunamadı"))</f>
        <v/>
      </c>
      <c r="D2067" s="14" t="n"/>
      <c r="E2067" s="14" t="n"/>
      <c r="F2067" s="15" t="n"/>
      <c r="G2067" s="14" t="n"/>
      <c r="H2067" s="14" t="n"/>
    </row>
    <row r="2068">
      <c r="A2068" s="18" t="n"/>
      <c r="B2068" s="14" t="n"/>
      <c r="C2068" s="14">
        <f>IF(B2068="","",IFERROR(INDEX(Ürünler!$B$5:$B$504,MATCH(B2068,Ürünler!$A$5:$A$504,0)),"kod bulunamadı"))</f>
        <v/>
      </c>
      <c r="D2068" s="14" t="n"/>
      <c r="E2068" s="14" t="n"/>
      <c r="F2068" s="15" t="n"/>
      <c r="G2068" s="14" t="n"/>
      <c r="H2068" s="14" t="n"/>
    </row>
    <row r="2069">
      <c r="A2069" s="18" t="n"/>
      <c r="B2069" s="14" t="n"/>
      <c r="C2069" s="14">
        <f>IF(B2069="","",IFERROR(INDEX(Ürünler!$B$5:$B$504,MATCH(B2069,Ürünler!$A$5:$A$504,0)),"kod bulunamadı"))</f>
        <v/>
      </c>
      <c r="D2069" s="14" t="n"/>
      <c r="E2069" s="14" t="n"/>
      <c r="F2069" s="15" t="n"/>
      <c r="G2069" s="14" t="n"/>
      <c r="H2069" s="14" t="n"/>
    </row>
    <row r="2070">
      <c r="A2070" s="18" t="n"/>
      <c r="B2070" s="14" t="n"/>
      <c r="C2070" s="14">
        <f>IF(B2070="","",IFERROR(INDEX(Ürünler!$B$5:$B$504,MATCH(B2070,Ürünler!$A$5:$A$504,0)),"kod bulunamadı"))</f>
        <v/>
      </c>
      <c r="D2070" s="14" t="n"/>
      <c r="E2070" s="14" t="n"/>
      <c r="F2070" s="15" t="n"/>
      <c r="G2070" s="14" t="n"/>
      <c r="H2070" s="14" t="n"/>
    </row>
    <row r="2071">
      <c r="A2071" s="18" t="n"/>
      <c r="B2071" s="14" t="n"/>
      <c r="C2071" s="14">
        <f>IF(B2071="","",IFERROR(INDEX(Ürünler!$B$5:$B$504,MATCH(B2071,Ürünler!$A$5:$A$504,0)),"kod bulunamadı"))</f>
        <v/>
      </c>
      <c r="D2071" s="14" t="n"/>
      <c r="E2071" s="14" t="n"/>
      <c r="F2071" s="15" t="n"/>
      <c r="G2071" s="14" t="n"/>
      <c r="H2071" s="14" t="n"/>
    </row>
    <row r="2072">
      <c r="A2072" s="18" t="n"/>
      <c r="B2072" s="14" t="n"/>
      <c r="C2072" s="14">
        <f>IF(B2072="","",IFERROR(INDEX(Ürünler!$B$5:$B$504,MATCH(B2072,Ürünler!$A$5:$A$504,0)),"kod bulunamadı"))</f>
        <v/>
      </c>
      <c r="D2072" s="14" t="n"/>
      <c r="E2072" s="14" t="n"/>
      <c r="F2072" s="15" t="n"/>
      <c r="G2072" s="14" t="n"/>
      <c r="H2072" s="14" t="n"/>
    </row>
    <row r="2073">
      <c r="A2073" s="18" t="n"/>
      <c r="B2073" s="14" t="n"/>
      <c r="C2073" s="14">
        <f>IF(B2073="","",IFERROR(INDEX(Ürünler!$B$5:$B$504,MATCH(B2073,Ürünler!$A$5:$A$504,0)),"kod bulunamadı"))</f>
        <v/>
      </c>
      <c r="D2073" s="14" t="n"/>
      <c r="E2073" s="14" t="n"/>
      <c r="F2073" s="15" t="n"/>
      <c r="G2073" s="14" t="n"/>
      <c r="H2073" s="14" t="n"/>
    </row>
    <row r="2074">
      <c r="A2074" s="18" t="n"/>
      <c r="B2074" s="14" t="n"/>
      <c r="C2074" s="14">
        <f>IF(B2074="","",IFERROR(INDEX(Ürünler!$B$5:$B$504,MATCH(B2074,Ürünler!$A$5:$A$504,0)),"kod bulunamadı"))</f>
        <v/>
      </c>
      <c r="D2074" s="14" t="n"/>
      <c r="E2074" s="14" t="n"/>
      <c r="F2074" s="15" t="n"/>
      <c r="G2074" s="14" t="n"/>
      <c r="H2074" s="14" t="n"/>
    </row>
    <row r="2075">
      <c r="A2075" s="18" t="n"/>
      <c r="B2075" s="14" t="n"/>
      <c r="C2075" s="14">
        <f>IF(B2075="","",IFERROR(INDEX(Ürünler!$B$5:$B$504,MATCH(B2075,Ürünler!$A$5:$A$504,0)),"kod bulunamadı"))</f>
        <v/>
      </c>
      <c r="D2075" s="14" t="n"/>
      <c r="E2075" s="14" t="n"/>
      <c r="F2075" s="15" t="n"/>
      <c r="G2075" s="14" t="n"/>
      <c r="H2075" s="14" t="n"/>
    </row>
    <row r="2076">
      <c r="A2076" s="18" t="n"/>
      <c r="B2076" s="14" t="n"/>
      <c r="C2076" s="14">
        <f>IF(B2076="","",IFERROR(INDEX(Ürünler!$B$5:$B$504,MATCH(B2076,Ürünler!$A$5:$A$504,0)),"kod bulunamadı"))</f>
        <v/>
      </c>
      <c r="D2076" s="14" t="n"/>
      <c r="E2076" s="14" t="n"/>
      <c r="F2076" s="15" t="n"/>
      <c r="G2076" s="14" t="n"/>
      <c r="H2076" s="14" t="n"/>
    </row>
    <row r="2077">
      <c r="A2077" s="18" t="n"/>
      <c r="B2077" s="14" t="n"/>
      <c r="C2077" s="14">
        <f>IF(B2077="","",IFERROR(INDEX(Ürünler!$B$5:$B$504,MATCH(B2077,Ürünler!$A$5:$A$504,0)),"kod bulunamadı"))</f>
        <v/>
      </c>
      <c r="D2077" s="14" t="n"/>
      <c r="E2077" s="14" t="n"/>
      <c r="F2077" s="15" t="n"/>
      <c r="G2077" s="14" t="n"/>
      <c r="H2077" s="14" t="n"/>
    </row>
    <row r="2078">
      <c r="A2078" s="18" t="n"/>
      <c r="B2078" s="14" t="n"/>
      <c r="C2078" s="14">
        <f>IF(B2078="","",IFERROR(INDEX(Ürünler!$B$5:$B$504,MATCH(B2078,Ürünler!$A$5:$A$504,0)),"kod bulunamadı"))</f>
        <v/>
      </c>
      <c r="D2078" s="14" t="n"/>
      <c r="E2078" s="14" t="n"/>
      <c r="F2078" s="15" t="n"/>
      <c r="G2078" s="14" t="n"/>
      <c r="H2078" s="14" t="n"/>
    </row>
    <row r="2079">
      <c r="A2079" s="18" t="n"/>
      <c r="B2079" s="14" t="n"/>
      <c r="C2079" s="14">
        <f>IF(B2079="","",IFERROR(INDEX(Ürünler!$B$5:$B$504,MATCH(B2079,Ürünler!$A$5:$A$504,0)),"kod bulunamadı"))</f>
        <v/>
      </c>
      <c r="D2079" s="14" t="n"/>
      <c r="E2079" s="14" t="n"/>
      <c r="F2079" s="15" t="n"/>
      <c r="G2079" s="14" t="n"/>
      <c r="H2079" s="14" t="n"/>
    </row>
    <row r="2080">
      <c r="A2080" s="18" t="n"/>
      <c r="B2080" s="14" t="n"/>
      <c r="C2080" s="14">
        <f>IF(B2080="","",IFERROR(INDEX(Ürünler!$B$5:$B$504,MATCH(B2080,Ürünler!$A$5:$A$504,0)),"kod bulunamadı"))</f>
        <v/>
      </c>
      <c r="D2080" s="14" t="n"/>
      <c r="E2080" s="14" t="n"/>
      <c r="F2080" s="15" t="n"/>
      <c r="G2080" s="14" t="n"/>
      <c r="H2080" s="14" t="n"/>
    </row>
    <row r="2081">
      <c r="A2081" s="18" t="n"/>
      <c r="B2081" s="14" t="n"/>
      <c r="C2081" s="14">
        <f>IF(B2081="","",IFERROR(INDEX(Ürünler!$B$5:$B$504,MATCH(B2081,Ürünler!$A$5:$A$504,0)),"kod bulunamadı"))</f>
        <v/>
      </c>
      <c r="D2081" s="14" t="n"/>
      <c r="E2081" s="14" t="n"/>
      <c r="F2081" s="15" t="n"/>
      <c r="G2081" s="14" t="n"/>
      <c r="H2081" s="14" t="n"/>
    </row>
    <row r="2082">
      <c r="A2082" s="18" t="n"/>
      <c r="B2082" s="14" t="n"/>
      <c r="C2082" s="14">
        <f>IF(B2082="","",IFERROR(INDEX(Ürünler!$B$5:$B$504,MATCH(B2082,Ürünler!$A$5:$A$504,0)),"kod bulunamadı"))</f>
        <v/>
      </c>
      <c r="D2082" s="14" t="n"/>
      <c r="E2082" s="14" t="n"/>
      <c r="F2082" s="15" t="n"/>
      <c r="G2082" s="14" t="n"/>
      <c r="H2082" s="14" t="n"/>
    </row>
    <row r="2083">
      <c r="A2083" s="18" t="n"/>
      <c r="B2083" s="14" t="n"/>
      <c r="C2083" s="14">
        <f>IF(B2083="","",IFERROR(INDEX(Ürünler!$B$5:$B$504,MATCH(B2083,Ürünler!$A$5:$A$504,0)),"kod bulunamadı"))</f>
        <v/>
      </c>
      <c r="D2083" s="14" t="n"/>
      <c r="E2083" s="14" t="n"/>
      <c r="F2083" s="15" t="n"/>
      <c r="G2083" s="14" t="n"/>
      <c r="H2083" s="14" t="n"/>
    </row>
    <row r="2084">
      <c r="A2084" s="18" t="n"/>
      <c r="B2084" s="14" t="n"/>
      <c r="C2084" s="14">
        <f>IF(B2084="","",IFERROR(INDEX(Ürünler!$B$5:$B$504,MATCH(B2084,Ürünler!$A$5:$A$504,0)),"kod bulunamadı"))</f>
        <v/>
      </c>
      <c r="D2084" s="14" t="n"/>
      <c r="E2084" s="14" t="n"/>
      <c r="F2084" s="15" t="n"/>
      <c r="G2084" s="14" t="n"/>
      <c r="H2084" s="14" t="n"/>
    </row>
    <row r="2085">
      <c r="A2085" s="18" t="n"/>
      <c r="B2085" s="14" t="n"/>
      <c r="C2085" s="14">
        <f>IF(B2085="","",IFERROR(INDEX(Ürünler!$B$5:$B$504,MATCH(B2085,Ürünler!$A$5:$A$504,0)),"kod bulunamadı"))</f>
        <v/>
      </c>
      <c r="D2085" s="14" t="n"/>
      <c r="E2085" s="14" t="n"/>
      <c r="F2085" s="15" t="n"/>
      <c r="G2085" s="14" t="n"/>
      <c r="H2085" s="14" t="n"/>
    </row>
    <row r="2086">
      <c r="A2086" s="18" t="n"/>
      <c r="B2086" s="14" t="n"/>
      <c r="C2086" s="14">
        <f>IF(B2086="","",IFERROR(INDEX(Ürünler!$B$5:$B$504,MATCH(B2086,Ürünler!$A$5:$A$504,0)),"kod bulunamadı"))</f>
        <v/>
      </c>
      <c r="D2086" s="14" t="n"/>
      <c r="E2086" s="14" t="n"/>
      <c r="F2086" s="15" t="n"/>
      <c r="G2086" s="14" t="n"/>
      <c r="H2086" s="14" t="n"/>
    </row>
    <row r="2087">
      <c r="A2087" s="18" t="n"/>
      <c r="B2087" s="14" t="n"/>
      <c r="C2087" s="14">
        <f>IF(B2087="","",IFERROR(INDEX(Ürünler!$B$5:$B$504,MATCH(B2087,Ürünler!$A$5:$A$504,0)),"kod bulunamadı"))</f>
        <v/>
      </c>
      <c r="D2087" s="14" t="n"/>
      <c r="E2087" s="14" t="n"/>
      <c r="F2087" s="15" t="n"/>
      <c r="G2087" s="14" t="n"/>
      <c r="H2087" s="14" t="n"/>
    </row>
    <row r="2088">
      <c r="A2088" s="18" t="n"/>
      <c r="B2088" s="14" t="n"/>
      <c r="C2088" s="14">
        <f>IF(B2088="","",IFERROR(INDEX(Ürünler!$B$5:$B$504,MATCH(B2088,Ürünler!$A$5:$A$504,0)),"kod bulunamadı"))</f>
        <v/>
      </c>
      <c r="D2088" s="14" t="n"/>
      <c r="E2088" s="14" t="n"/>
      <c r="F2088" s="15" t="n"/>
      <c r="G2088" s="14" t="n"/>
      <c r="H2088" s="14" t="n"/>
    </row>
    <row r="2089">
      <c r="A2089" s="18" t="n"/>
      <c r="B2089" s="14" t="n"/>
      <c r="C2089" s="14">
        <f>IF(B2089="","",IFERROR(INDEX(Ürünler!$B$5:$B$504,MATCH(B2089,Ürünler!$A$5:$A$504,0)),"kod bulunamadı"))</f>
        <v/>
      </c>
      <c r="D2089" s="14" t="n"/>
      <c r="E2089" s="14" t="n"/>
      <c r="F2089" s="15" t="n"/>
      <c r="G2089" s="14" t="n"/>
      <c r="H2089" s="14" t="n"/>
    </row>
    <row r="2090">
      <c r="A2090" s="18" t="n"/>
      <c r="B2090" s="14" t="n"/>
      <c r="C2090" s="14">
        <f>IF(B2090="","",IFERROR(INDEX(Ürünler!$B$5:$B$504,MATCH(B2090,Ürünler!$A$5:$A$504,0)),"kod bulunamadı"))</f>
        <v/>
      </c>
      <c r="D2090" s="14" t="n"/>
      <c r="E2090" s="14" t="n"/>
      <c r="F2090" s="15" t="n"/>
      <c r="G2090" s="14" t="n"/>
      <c r="H2090" s="14" t="n"/>
    </row>
    <row r="2091">
      <c r="A2091" s="18" t="n"/>
      <c r="B2091" s="14" t="n"/>
      <c r="C2091" s="14">
        <f>IF(B2091="","",IFERROR(INDEX(Ürünler!$B$5:$B$504,MATCH(B2091,Ürünler!$A$5:$A$504,0)),"kod bulunamadı"))</f>
        <v/>
      </c>
      <c r="D2091" s="14" t="n"/>
      <c r="E2091" s="14" t="n"/>
      <c r="F2091" s="15" t="n"/>
      <c r="G2091" s="14" t="n"/>
      <c r="H2091" s="14" t="n"/>
    </row>
    <row r="2092">
      <c r="A2092" s="18" t="n"/>
      <c r="B2092" s="14" t="n"/>
      <c r="C2092" s="14">
        <f>IF(B2092="","",IFERROR(INDEX(Ürünler!$B$5:$B$504,MATCH(B2092,Ürünler!$A$5:$A$504,0)),"kod bulunamadı"))</f>
        <v/>
      </c>
      <c r="D2092" s="14" t="n"/>
      <c r="E2092" s="14" t="n"/>
      <c r="F2092" s="15" t="n"/>
      <c r="G2092" s="14" t="n"/>
      <c r="H2092" s="14" t="n"/>
    </row>
    <row r="2093">
      <c r="A2093" s="18" t="n"/>
      <c r="B2093" s="14" t="n"/>
      <c r="C2093" s="14">
        <f>IF(B2093="","",IFERROR(INDEX(Ürünler!$B$5:$B$504,MATCH(B2093,Ürünler!$A$5:$A$504,0)),"kod bulunamadı"))</f>
        <v/>
      </c>
      <c r="D2093" s="14" t="n"/>
      <c r="E2093" s="14" t="n"/>
      <c r="F2093" s="15" t="n"/>
      <c r="G2093" s="14" t="n"/>
      <c r="H2093" s="14" t="n"/>
    </row>
    <row r="2094">
      <c r="A2094" s="18" t="n"/>
      <c r="B2094" s="14" t="n"/>
      <c r="C2094" s="14">
        <f>IF(B2094="","",IFERROR(INDEX(Ürünler!$B$5:$B$504,MATCH(B2094,Ürünler!$A$5:$A$504,0)),"kod bulunamadı"))</f>
        <v/>
      </c>
      <c r="D2094" s="14" t="n"/>
      <c r="E2094" s="14" t="n"/>
      <c r="F2094" s="15" t="n"/>
      <c r="G2094" s="14" t="n"/>
      <c r="H2094" s="14" t="n"/>
    </row>
    <row r="2095">
      <c r="A2095" s="18" t="n"/>
      <c r="B2095" s="14" t="n"/>
      <c r="C2095" s="14">
        <f>IF(B2095="","",IFERROR(INDEX(Ürünler!$B$5:$B$504,MATCH(B2095,Ürünler!$A$5:$A$504,0)),"kod bulunamadı"))</f>
        <v/>
      </c>
      <c r="D2095" s="14" t="n"/>
      <c r="E2095" s="14" t="n"/>
      <c r="F2095" s="15" t="n"/>
      <c r="G2095" s="14" t="n"/>
      <c r="H2095" s="14" t="n"/>
    </row>
    <row r="2096">
      <c r="A2096" s="18" t="n"/>
      <c r="B2096" s="14" t="n"/>
      <c r="C2096" s="14">
        <f>IF(B2096="","",IFERROR(INDEX(Ürünler!$B$5:$B$504,MATCH(B2096,Ürünler!$A$5:$A$504,0)),"kod bulunamadı"))</f>
        <v/>
      </c>
      <c r="D2096" s="14" t="n"/>
      <c r="E2096" s="14" t="n"/>
      <c r="F2096" s="15" t="n"/>
      <c r="G2096" s="14" t="n"/>
      <c r="H2096" s="14" t="n"/>
    </row>
    <row r="2097">
      <c r="A2097" s="18" t="n"/>
      <c r="B2097" s="14" t="n"/>
      <c r="C2097" s="14">
        <f>IF(B2097="","",IFERROR(INDEX(Ürünler!$B$5:$B$504,MATCH(B2097,Ürünler!$A$5:$A$504,0)),"kod bulunamadı"))</f>
        <v/>
      </c>
      <c r="D2097" s="14" t="n"/>
      <c r="E2097" s="14" t="n"/>
      <c r="F2097" s="15" t="n"/>
      <c r="G2097" s="14" t="n"/>
      <c r="H2097" s="14" t="n"/>
    </row>
    <row r="2098">
      <c r="A2098" s="18" t="n"/>
      <c r="B2098" s="14" t="n"/>
      <c r="C2098" s="14">
        <f>IF(B2098="","",IFERROR(INDEX(Ürünler!$B$5:$B$504,MATCH(B2098,Ürünler!$A$5:$A$504,0)),"kod bulunamadı"))</f>
        <v/>
      </c>
      <c r="D2098" s="14" t="n"/>
      <c r="E2098" s="14" t="n"/>
      <c r="F2098" s="15" t="n"/>
      <c r="G2098" s="14" t="n"/>
      <c r="H2098" s="14" t="n"/>
    </row>
    <row r="2099">
      <c r="A2099" s="18" t="n"/>
      <c r="B2099" s="14" t="n"/>
      <c r="C2099" s="14">
        <f>IF(B2099="","",IFERROR(INDEX(Ürünler!$B$5:$B$504,MATCH(B2099,Ürünler!$A$5:$A$504,0)),"kod bulunamadı"))</f>
        <v/>
      </c>
      <c r="D2099" s="14" t="n"/>
      <c r="E2099" s="14" t="n"/>
      <c r="F2099" s="15" t="n"/>
      <c r="G2099" s="14" t="n"/>
      <c r="H2099" s="14" t="n"/>
    </row>
    <row r="2100">
      <c r="A2100" s="18" t="n"/>
      <c r="B2100" s="14" t="n"/>
      <c r="C2100" s="14">
        <f>IF(B2100="","",IFERROR(INDEX(Ürünler!$B$5:$B$504,MATCH(B2100,Ürünler!$A$5:$A$504,0)),"kod bulunamadı"))</f>
        <v/>
      </c>
      <c r="D2100" s="14" t="n"/>
      <c r="E2100" s="14" t="n"/>
      <c r="F2100" s="15" t="n"/>
      <c r="G2100" s="14" t="n"/>
      <c r="H2100" s="14" t="n"/>
    </row>
    <row r="2101">
      <c r="A2101" s="18" t="n"/>
      <c r="B2101" s="14" t="n"/>
      <c r="C2101" s="14">
        <f>IF(B2101="","",IFERROR(INDEX(Ürünler!$B$5:$B$504,MATCH(B2101,Ürünler!$A$5:$A$504,0)),"kod bulunamadı"))</f>
        <v/>
      </c>
      <c r="D2101" s="14" t="n"/>
      <c r="E2101" s="14" t="n"/>
      <c r="F2101" s="15" t="n"/>
      <c r="G2101" s="14" t="n"/>
      <c r="H2101" s="14" t="n"/>
    </row>
    <row r="2102">
      <c r="A2102" s="18" t="n"/>
      <c r="B2102" s="14" t="n"/>
      <c r="C2102" s="14">
        <f>IF(B2102="","",IFERROR(INDEX(Ürünler!$B$5:$B$504,MATCH(B2102,Ürünler!$A$5:$A$504,0)),"kod bulunamadı"))</f>
        <v/>
      </c>
      <c r="D2102" s="14" t="n"/>
      <c r="E2102" s="14" t="n"/>
      <c r="F2102" s="15" t="n"/>
      <c r="G2102" s="14" t="n"/>
      <c r="H2102" s="14" t="n"/>
    </row>
    <row r="2103">
      <c r="A2103" s="18" t="n"/>
      <c r="B2103" s="14" t="n"/>
      <c r="C2103" s="14">
        <f>IF(B2103="","",IFERROR(INDEX(Ürünler!$B$5:$B$504,MATCH(B2103,Ürünler!$A$5:$A$504,0)),"kod bulunamadı"))</f>
        <v/>
      </c>
      <c r="D2103" s="14" t="n"/>
      <c r="E2103" s="14" t="n"/>
      <c r="F2103" s="15" t="n"/>
      <c r="G2103" s="14" t="n"/>
      <c r="H2103" s="14" t="n"/>
    </row>
    <row r="2104">
      <c r="A2104" s="18" t="n"/>
      <c r="B2104" s="14" t="n"/>
      <c r="C2104" s="14">
        <f>IF(B2104="","",IFERROR(INDEX(Ürünler!$B$5:$B$504,MATCH(B2104,Ürünler!$A$5:$A$504,0)),"kod bulunamadı"))</f>
        <v/>
      </c>
      <c r="D2104" s="14" t="n"/>
      <c r="E2104" s="14" t="n"/>
      <c r="F2104" s="15" t="n"/>
      <c r="G2104" s="14" t="n"/>
      <c r="H2104" s="14" t="n"/>
    </row>
    <row r="2105">
      <c r="A2105" s="18" t="n"/>
      <c r="B2105" s="14" t="n"/>
      <c r="C2105" s="14">
        <f>IF(B2105="","",IFERROR(INDEX(Ürünler!$B$5:$B$504,MATCH(B2105,Ürünler!$A$5:$A$504,0)),"kod bulunamadı"))</f>
        <v/>
      </c>
      <c r="D2105" s="14" t="n"/>
      <c r="E2105" s="14" t="n"/>
      <c r="F2105" s="15" t="n"/>
      <c r="G2105" s="14" t="n"/>
      <c r="H2105" s="14" t="n"/>
    </row>
    <row r="2106">
      <c r="A2106" s="18" t="n"/>
      <c r="B2106" s="14" t="n"/>
      <c r="C2106" s="14">
        <f>IF(B2106="","",IFERROR(INDEX(Ürünler!$B$5:$B$504,MATCH(B2106,Ürünler!$A$5:$A$504,0)),"kod bulunamadı"))</f>
        <v/>
      </c>
      <c r="D2106" s="14" t="n"/>
      <c r="E2106" s="14" t="n"/>
      <c r="F2106" s="15" t="n"/>
      <c r="G2106" s="14" t="n"/>
      <c r="H2106" s="14" t="n"/>
    </row>
    <row r="2107">
      <c r="A2107" s="18" t="n"/>
      <c r="B2107" s="14" t="n"/>
      <c r="C2107" s="14">
        <f>IF(B2107="","",IFERROR(INDEX(Ürünler!$B$5:$B$504,MATCH(B2107,Ürünler!$A$5:$A$504,0)),"kod bulunamadı"))</f>
        <v/>
      </c>
      <c r="D2107" s="14" t="n"/>
      <c r="E2107" s="14" t="n"/>
      <c r="F2107" s="15" t="n"/>
      <c r="G2107" s="14" t="n"/>
      <c r="H2107" s="14" t="n"/>
    </row>
    <row r="2108">
      <c r="A2108" s="18" t="n"/>
      <c r="B2108" s="14" t="n"/>
      <c r="C2108" s="14">
        <f>IF(B2108="","",IFERROR(INDEX(Ürünler!$B$5:$B$504,MATCH(B2108,Ürünler!$A$5:$A$504,0)),"kod bulunamadı"))</f>
        <v/>
      </c>
      <c r="D2108" s="14" t="n"/>
      <c r="E2108" s="14" t="n"/>
      <c r="F2108" s="15" t="n"/>
      <c r="G2108" s="14" t="n"/>
      <c r="H2108" s="14" t="n"/>
    </row>
    <row r="2109">
      <c r="A2109" s="18" t="n"/>
      <c r="B2109" s="14" t="n"/>
      <c r="C2109" s="14">
        <f>IF(B2109="","",IFERROR(INDEX(Ürünler!$B$5:$B$504,MATCH(B2109,Ürünler!$A$5:$A$504,0)),"kod bulunamadı"))</f>
        <v/>
      </c>
      <c r="D2109" s="14" t="n"/>
      <c r="E2109" s="14" t="n"/>
      <c r="F2109" s="15" t="n"/>
      <c r="G2109" s="14" t="n"/>
      <c r="H2109" s="14" t="n"/>
    </row>
    <row r="2110">
      <c r="A2110" s="18" t="n"/>
      <c r="B2110" s="14" t="n"/>
      <c r="C2110" s="14">
        <f>IF(B2110="","",IFERROR(INDEX(Ürünler!$B$5:$B$504,MATCH(B2110,Ürünler!$A$5:$A$504,0)),"kod bulunamadı"))</f>
        <v/>
      </c>
      <c r="D2110" s="14" t="n"/>
      <c r="E2110" s="14" t="n"/>
      <c r="F2110" s="15" t="n"/>
      <c r="G2110" s="14" t="n"/>
      <c r="H2110" s="14" t="n"/>
    </row>
    <row r="2111">
      <c r="A2111" s="18" t="n"/>
      <c r="B2111" s="14" t="n"/>
      <c r="C2111" s="14">
        <f>IF(B2111="","",IFERROR(INDEX(Ürünler!$B$5:$B$504,MATCH(B2111,Ürünler!$A$5:$A$504,0)),"kod bulunamadı"))</f>
        <v/>
      </c>
      <c r="D2111" s="14" t="n"/>
      <c r="E2111" s="14" t="n"/>
      <c r="F2111" s="15" t="n"/>
      <c r="G2111" s="14" t="n"/>
      <c r="H2111" s="14" t="n"/>
    </row>
    <row r="2112">
      <c r="A2112" s="18" t="n"/>
      <c r="B2112" s="14" t="n"/>
      <c r="C2112" s="14">
        <f>IF(B2112="","",IFERROR(INDEX(Ürünler!$B$5:$B$504,MATCH(B2112,Ürünler!$A$5:$A$504,0)),"kod bulunamadı"))</f>
        <v/>
      </c>
      <c r="D2112" s="14" t="n"/>
      <c r="E2112" s="14" t="n"/>
      <c r="F2112" s="15" t="n"/>
      <c r="G2112" s="14" t="n"/>
      <c r="H2112" s="14" t="n"/>
    </row>
    <row r="2113">
      <c r="A2113" s="18" t="n"/>
      <c r="B2113" s="14" t="n"/>
      <c r="C2113" s="14">
        <f>IF(B2113="","",IFERROR(INDEX(Ürünler!$B$5:$B$504,MATCH(B2113,Ürünler!$A$5:$A$504,0)),"kod bulunamadı"))</f>
        <v/>
      </c>
      <c r="D2113" s="14" t="n"/>
      <c r="E2113" s="14" t="n"/>
      <c r="F2113" s="15" t="n"/>
      <c r="G2113" s="14" t="n"/>
      <c r="H2113" s="14" t="n"/>
    </row>
    <row r="2114">
      <c r="A2114" s="18" t="n"/>
      <c r="B2114" s="14" t="n"/>
      <c r="C2114" s="14">
        <f>IF(B2114="","",IFERROR(INDEX(Ürünler!$B$5:$B$504,MATCH(B2114,Ürünler!$A$5:$A$504,0)),"kod bulunamadı"))</f>
        <v/>
      </c>
      <c r="D2114" s="14" t="n"/>
      <c r="E2114" s="14" t="n"/>
      <c r="F2114" s="15" t="n"/>
      <c r="G2114" s="14" t="n"/>
      <c r="H2114" s="14" t="n"/>
    </row>
    <row r="2115">
      <c r="A2115" s="18" t="n"/>
      <c r="B2115" s="14" t="n"/>
      <c r="C2115" s="14">
        <f>IF(B2115="","",IFERROR(INDEX(Ürünler!$B$5:$B$504,MATCH(B2115,Ürünler!$A$5:$A$504,0)),"kod bulunamadı"))</f>
        <v/>
      </c>
      <c r="D2115" s="14" t="n"/>
      <c r="E2115" s="14" t="n"/>
      <c r="F2115" s="15" t="n"/>
      <c r="G2115" s="14" t="n"/>
      <c r="H2115" s="14" t="n"/>
    </row>
    <row r="2116">
      <c r="A2116" s="18" t="n"/>
      <c r="B2116" s="14" t="n"/>
      <c r="C2116" s="14">
        <f>IF(B2116="","",IFERROR(INDEX(Ürünler!$B$5:$B$504,MATCH(B2116,Ürünler!$A$5:$A$504,0)),"kod bulunamadı"))</f>
        <v/>
      </c>
      <c r="D2116" s="14" t="n"/>
      <c r="E2116" s="14" t="n"/>
      <c r="F2116" s="15" t="n"/>
      <c r="G2116" s="14" t="n"/>
      <c r="H2116" s="14" t="n"/>
    </row>
    <row r="2117">
      <c r="A2117" s="18" t="n"/>
      <c r="B2117" s="14" t="n"/>
      <c r="C2117" s="14">
        <f>IF(B2117="","",IFERROR(INDEX(Ürünler!$B$5:$B$504,MATCH(B2117,Ürünler!$A$5:$A$504,0)),"kod bulunamadı"))</f>
        <v/>
      </c>
      <c r="D2117" s="14" t="n"/>
      <c r="E2117" s="14" t="n"/>
      <c r="F2117" s="15" t="n"/>
      <c r="G2117" s="14" t="n"/>
      <c r="H2117" s="14" t="n"/>
    </row>
    <row r="2118">
      <c r="A2118" s="18" t="n"/>
      <c r="B2118" s="14" t="n"/>
      <c r="C2118" s="14">
        <f>IF(B2118="","",IFERROR(INDEX(Ürünler!$B$5:$B$504,MATCH(B2118,Ürünler!$A$5:$A$504,0)),"kod bulunamadı"))</f>
        <v/>
      </c>
      <c r="D2118" s="14" t="n"/>
      <c r="E2118" s="14" t="n"/>
      <c r="F2118" s="15" t="n"/>
      <c r="G2118" s="14" t="n"/>
      <c r="H2118" s="14" t="n"/>
    </row>
    <row r="2119">
      <c r="A2119" s="18" t="n"/>
      <c r="B2119" s="14" t="n"/>
      <c r="C2119" s="14">
        <f>IF(B2119="","",IFERROR(INDEX(Ürünler!$B$5:$B$504,MATCH(B2119,Ürünler!$A$5:$A$504,0)),"kod bulunamadı"))</f>
        <v/>
      </c>
      <c r="D2119" s="14" t="n"/>
      <c r="E2119" s="14" t="n"/>
      <c r="F2119" s="15" t="n"/>
      <c r="G2119" s="14" t="n"/>
      <c r="H2119" s="14" t="n"/>
    </row>
    <row r="2120">
      <c r="A2120" s="18" t="n"/>
      <c r="B2120" s="14" t="n"/>
      <c r="C2120" s="14">
        <f>IF(B2120="","",IFERROR(INDEX(Ürünler!$B$5:$B$504,MATCH(B2120,Ürünler!$A$5:$A$504,0)),"kod bulunamadı"))</f>
        <v/>
      </c>
      <c r="D2120" s="14" t="n"/>
      <c r="E2120" s="14" t="n"/>
      <c r="F2120" s="15" t="n"/>
      <c r="G2120" s="14" t="n"/>
      <c r="H2120" s="14" t="n"/>
    </row>
    <row r="2121">
      <c r="A2121" s="18" t="n"/>
      <c r="B2121" s="14" t="n"/>
      <c r="C2121" s="14">
        <f>IF(B2121="","",IFERROR(INDEX(Ürünler!$B$5:$B$504,MATCH(B2121,Ürünler!$A$5:$A$504,0)),"kod bulunamadı"))</f>
        <v/>
      </c>
      <c r="D2121" s="14" t="n"/>
      <c r="E2121" s="14" t="n"/>
      <c r="F2121" s="15" t="n"/>
      <c r="G2121" s="14" t="n"/>
      <c r="H2121" s="14" t="n"/>
    </row>
    <row r="2122">
      <c r="A2122" s="18" t="n"/>
      <c r="B2122" s="14" t="n"/>
      <c r="C2122" s="14">
        <f>IF(B2122="","",IFERROR(INDEX(Ürünler!$B$5:$B$504,MATCH(B2122,Ürünler!$A$5:$A$504,0)),"kod bulunamadı"))</f>
        <v/>
      </c>
      <c r="D2122" s="14" t="n"/>
      <c r="E2122" s="14" t="n"/>
      <c r="F2122" s="15" t="n"/>
      <c r="G2122" s="14" t="n"/>
      <c r="H2122" s="14" t="n"/>
    </row>
    <row r="2123">
      <c r="A2123" s="18" t="n"/>
      <c r="B2123" s="14" t="n"/>
      <c r="C2123" s="14">
        <f>IF(B2123="","",IFERROR(INDEX(Ürünler!$B$5:$B$504,MATCH(B2123,Ürünler!$A$5:$A$504,0)),"kod bulunamadı"))</f>
        <v/>
      </c>
      <c r="D2123" s="14" t="n"/>
      <c r="E2123" s="14" t="n"/>
      <c r="F2123" s="15" t="n"/>
      <c r="G2123" s="14" t="n"/>
      <c r="H2123" s="14" t="n"/>
    </row>
    <row r="2124">
      <c r="A2124" s="18" t="n"/>
      <c r="B2124" s="14" t="n"/>
      <c r="C2124" s="14">
        <f>IF(B2124="","",IFERROR(INDEX(Ürünler!$B$5:$B$504,MATCH(B2124,Ürünler!$A$5:$A$504,0)),"kod bulunamadı"))</f>
        <v/>
      </c>
      <c r="D2124" s="14" t="n"/>
      <c r="E2124" s="14" t="n"/>
      <c r="F2124" s="15" t="n"/>
      <c r="G2124" s="14" t="n"/>
      <c r="H2124" s="14" t="n"/>
    </row>
    <row r="2125">
      <c r="A2125" s="18" t="n"/>
      <c r="B2125" s="14" t="n"/>
      <c r="C2125" s="14">
        <f>IF(B2125="","",IFERROR(INDEX(Ürünler!$B$5:$B$504,MATCH(B2125,Ürünler!$A$5:$A$504,0)),"kod bulunamadı"))</f>
        <v/>
      </c>
      <c r="D2125" s="14" t="n"/>
      <c r="E2125" s="14" t="n"/>
      <c r="F2125" s="15" t="n"/>
      <c r="G2125" s="14" t="n"/>
      <c r="H2125" s="14" t="n"/>
    </row>
    <row r="2126">
      <c r="A2126" s="18" t="n"/>
      <c r="B2126" s="14" t="n"/>
      <c r="C2126" s="14">
        <f>IF(B2126="","",IFERROR(INDEX(Ürünler!$B$5:$B$504,MATCH(B2126,Ürünler!$A$5:$A$504,0)),"kod bulunamadı"))</f>
        <v/>
      </c>
      <c r="D2126" s="14" t="n"/>
      <c r="E2126" s="14" t="n"/>
      <c r="F2126" s="15" t="n"/>
      <c r="G2126" s="14" t="n"/>
      <c r="H2126" s="14" t="n"/>
    </row>
    <row r="2127">
      <c r="A2127" s="18" t="n"/>
      <c r="B2127" s="14" t="n"/>
      <c r="C2127" s="14">
        <f>IF(B2127="","",IFERROR(INDEX(Ürünler!$B$5:$B$504,MATCH(B2127,Ürünler!$A$5:$A$504,0)),"kod bulunamadı"))</f>
        <v/>
      </c>
      <c r="D2127" s="14" t="n"/>
      <c r="E2127" s="14" t="n"/>
      <c r="F2127" s="15" t="n"/>
      <c r="G2127" s="14" t="n"/>
      <c r="H2127" s="14" t="n"/>
    </row>
    <row r="2128">
      <c r="A2128" s="18" t="n"/>
      <c r="B2128" s="14" t="n"/>
      <c r="C2128" s="14">
        <f>IF(B2128="","",IFERROR(INDEX(Ürünler!$B$5:$B$504,MATCH(B2128,Ürünler!$A$5:$A$504,0)),"kod bulunamadı"))</f>
        <v/>
      </c>
      <c r="D2128" s="14" t="n"/>
      <c r="E2128" s="14" t="n"/>
      <c r="F2128" s="15" t="n"/>
      <c r="G2128" s="14" t="n"/>
      <c r="H2128" s="14" t="n"/>
    </row>
    <row r="2129">
      <c r="A2129" s="18" t="n"/>
      <c r="B2129" s="14" t="n"/>
      <c r="C2129" s="14">
        <f>IF(B2129="","",IFERROR(INDEX(Ürünler!$B$5:$B$504,MATCH(B2129,Ürünler!$A$5:$A$504,0)),"kod bulunamadı"))</f>
        <v/>
      </c>
      <c r="D2129" s="14" t="n"/>
      <c r="E2129" s="14" t="n"/>
      <c r="F2129" s="15" t="n"/>
      <c r="G2129" s="14" t="n"/>
      <c r="H2129" s="14" t="n"/>
    </row>
    <row r="2130">
      <c r="A2130" s="18" t="n"/>
      <c r="B2130" s="14" t="n"/>
      <c r="C2130" s="14">
        <f>IF(B2130="","",IFERROR(INDEX(Ürünler!$B$5:$B$504,MATCH(B2130,Ürünler!$A$5:$A$504,0)),"kod bulunamadı"))</f>
        <v/>
      </c>
      <c r="D2130" s="14" t="n"/>
      <c r="E2130" s="14" t="n"/>
      <c r="F2130" s="15" t="n"/>
      <c r="G2130" s="14" t="n"/>
      <c r="H2130" s="14" t="n"/>
    </row>
    <row r="2131">
      <c r="A2131" s="18" t="n"/>
      <c r="B2131" s="14" t="n"/>
      <c r="C2131" s="14">
        <f>IF(B2131="","",IFERROR(INDEX(Ürünler!$B$5:$B$504,MATCH(B2131,Ürünler!$A$5:$A$504,0)),"kod bulunamadı"))</f>
        <v/>
      </c>
      <c r="D2131" s="14" t="n"/>
      <c r="E2131" s="14" t="n"/>
      <c r="F2131" s="15" t="n"/>
      <c r="G2131" s="14" t="n"/>
      <c r="H2131" s="14" t="n"/>
    </row>
    <row r="2132">
      <c r="A2132" s="18" t="n"/>
      <c r="B2132" s="14" t="n"/>
      <c r="C2132" s="14">
        <f>IF(B2132="","",IFERROR(INDEX(Ürünler!$B$5:$B$504,MATCH(B2132,Ürünler!$A$5:$A$504,0)),"kod bulunamadı"))</f>
        <v/>
      </c>
      <c r="D2132" s="14" t="n"/>
      <c r="E2132" s="14" t="n"/>
      <c r="F2132" s="15" t="n"/>
      <c r="G2132" s="14" t="n"/>
      <c r="H2132" s="14" t="n"/>
    </row>
    <row r="2133">
      <c r="A2133" s="18" t="n"/>
      <c r="B2133" s="14" t="n"/>
      <c r="C2133" s="14">
        <f>IF(B2133="","",IFERROR(INDEX(Ürünler!$B$5:$B$504,MATCH(B2133,Ürünler!$A$5:$A$504,0)),"kod bulunamadı"))</f>
        <v/>
      </c>
      <c r="D2133" s="14" t="n"/>
      <c r="E2133" s="14" t="n"/>
      <c r="F2133" s="15" t="n"/>
      <c r="G2133" s="14" t="n"/>
      <c r="H2133" s="14" t="n"/>
    </row>
    <row r="2134">
      <c r="A2134" s="18" t="n"/>
      <c r="B2134" s="14" t="n"/>
      <c r="C2134" s="14">
        <f>IF(B2134="","",IFERROR(INDEX(Ürünler!$B$5:$B$504,MATCH(B2134,Ürünler!$A$5:$A$504,0)),"kod bulunamadı"))</f>
        <v/>
      </c>
      <c r="D2134" s="14" t="n"/>
      <c r="E2134" s="14" t="n"/>
      <c r="F2134" s="15" t="n"/>
      <c r="G2134" s="14" t="n"/>
      <c r="H2134" s="14" t="n"/>
    </row>
    <row r="2135">
      <c r="A2135" s="18" t="n"/>
      <c r="B2135" s="14" t="n"/>
      <c r="C2135" s="14">
        <f>IF(B2135="","",IFERROR(INDEX(Ürünler!$B$5:$B$504,MATCH(B2135,Ürünler!$A$5:$A$504,0)),"kod bulunamadı"))</f>
        <v/>
      </c>
      <c r="D2135" s="14" t="n"/>
      <c r="E2135" s="14" t="n"/>
      <c r="F2135" s="15" t="n"/>
      <c r="G2135" s="14" t="n"/>
      <c r="H2135" s="14" t="n"/>
    </row>
    <row r="2136">
      <c r="A2136" s="18" t="n"/>
      <c r="B2136" s="14" t="n"/>
      <c r="C2136" s="14">
        <f>IF(B2136="","",IFERROR(INDEX(Ürünler!$B$5:$B$504,MATCH(B2136,Ürünler!$A$5:$A$504,0)),"kod bulunamadı"))</f>
        <v/>
      </c>
      <c r="D2136" s="14" t="n"/>
      <c r="E2136" s="14" t="n"/>
      <c r="F2136" s="15" t="n"/>
      <c r="G2136" s="14" t="n"/>
      <c r="H2136" s="14" t="n"/>
    </row>
    <row r="2137">
      <c r="A2137" s="18" t="n"/>
      <c r="B2137" s="14" t="n"/>
      <c r="C2137" s="14">
        <f>IF(B2137="","",IFERROR(INDEX(Ürünler!$B$5:$B$504,MATCH(B2137,Ürünler!$A$5:$A$504,0)),"kod bulunamadı"))</f>
        <v/>
      </c>
      <c r="D2137" s="14" t="n"/>
      <c r="E2137" s="14" t="n"/>
      <c r="F2137" s="15" t="n"/>
      <c r="G2137" s="14" t="n"/>
      <c r="H2137" s="14" t="n"/>
    </row>
    <row r="2138">
      <c r="A2138" s="18" t="n"/>
      <c r="B2138" s="14" t="n"/>
      <c r="C2138" s="14">
        <f>IF(B2138="","",IFERROR(INDEX(Ürünler!$B$5:$B$504,MATCH(B2138,Ürünler!$A$5:$A$504,0)),"kod bulunamadı"))</f>
        <v/>
      </c>
      <c r="D2138" s="14" t="n"/>
      <c r="E2138" s="14" t="n"/>
      <c r="F2138" s="15" t="n"/>
      <c r="G2138" s="14" t="n"/>
      <c r="H2138" s="14" t="n"/>
    </row>
    <row r="2139">
      <c r="A2139" s="18" t="n"/>
      <c r="B2139" s="14" t="n"/>
      <c r="C2139" s="14">
        <f>IF(B2139="","",IFERROR(INDEX(Ürünler!$B$5:$B$504,MATCH(B2139,Ürünler!$A$5:$A$504,0)),"kod bulunamadı"))</f>
        <v/>
      </c>
      <c r="D2139" s="14" t="n"/>
      <c r="E2139" s="14" t="n"/>
      <c r="F2139" s="15" t="n"/>
      <c r="G2139" s="14" t="n"/>
      <c r="H2139" s="14" t="n"/>
    </row>
    <row r="2140">
      <c r="A2140" s="18" t="n"/>
      <c r="B2140" s="14" t="n"/>
      <c r="C2140" s="14">
        <f>IF(B2140="","",IFERROR(INDEX(Ürünler!$B$5:$B$504,MATCH(B2140,Ürünler!$A$5:$A$504,0)),"kod bulunamadı"))</f>
        <v/>
      </c>
      <c r="D2140" s="14" t="n"/>
      <c r="E2140" s="14" t="n"/>
      <c r="F2140" s="15" t="n"/>
      <c r="G2140" s="14" t="n"/>
      <c r="H2140" s="14" t="n"/>
    </row>
    <row r="2141">
      <c r="A2141" s="18" t="n"/>
      <c r="B2141" s="14" t="n"/>
      <c r="C2141" s="14">
        <f>IF(B2141="","",IFERROR(INDEX(Ürünler!$B$5:$B$504,MATCH(B2141,Ürünler!$A$5:$A$504,0)),"kod bulunamadı"))</f>
        <v/>
      </c>
      <c r="D2141" s="14" t="n"/>
      <c r="E2141" s="14" t="n"/>
      <c r="F2141" s="15" t="n"/>
      <c r="G2141" s="14" t="n"/>
      <c r="H2141" s="14" t="n"/>
    </row>
    <row r="2142">
      <c r="A2142" s="18" t="n"/>
      <c r="B2142" s="14" t="n"/>
      <c r="C2142" s="14">
        <f>IF(B2142="","",IFERROR(INDEX(Ürünler!$B$5:$B$504,MATCH(B2142,Ürünler!$A$5:$A$504,0)),"kod bulunamadı"))</f>
        <v/>
      </c>
      <c r="D2142" s="14" t="n"/>
      <c r="E2142" s="14" t="n"/>
      <c r="F2142" s="15" t="n"/>
      <c r="G2142" s="14" t="n"/>
      <c r="H2142" s="14" t="n"/>
    </row>
    <row r="2143">
      <c r="A2143" s="18" t="n"/>
      <c r="B2143" s="14" t="n"/>
      <c r="C2143" s="14">
        <f>IF(B2143="","",IFERROR(INDEX(Ürünler!$B$5:$B$504,MATCH(B2143,Ürünler!$A$5:$A$504,0)),"kod bulunamadı"))</f>
        <v/>
      </c>
      <c r="D2143" s="14" t="n"/>
      <c r="E2143" s="14" t="n"/>
      <c r="F2143" s="15" t="n"/>
      <c r="G2143" s="14" t="n"/>
      <c r="H2143" s="14" t="n"/>
    </row>
    <row r="2144">
      <c r="A2144" s="18" t="n"/>
      <c r="B2144" s="14" t="n"/>
      <c r="C2144" s="14">
        <f>IF(B2144="","",IFERROR(INDEX(Ürünler!$B$5:$B$504,MATCH(B2144,Ürünler!$A$5:$A$504,0)),"kod bulunamadı"))</f>
        <v/>
      </c>
      <c r="D2144" s="14" t="n"/>
      <c r="E2144" s="14" t="n"/>
      <c r="F2144" s="15" t="n"/>
      <c r="G2144" s="14" t="n"/>
      <c r="H2144" s="14" t="n"/>
    </row>
    <row r="2145">
      <c r="A2145" s="18" t="n"/>
      <c r="B2145" s="14" t="n"/>
      <c r="C2145" s="14">
        <f>IF(B2145="","",IFERROR(INDEX(Ürünler!$B$5:$B$504,MATCH(B2145,Ürünler!$A$5:$A$504,0)),"kod bulunamadı"))</f>
        <v/>
      </c>
      <c r="D2145" s="14" t="n"/>
      <c r="E2145" s="14" t="n"/>
      <c r="F2145" s="15" t="n"/>
      <c r="G2145" s="14" t="n"/>
      <c r="H2145" s="14" t="n"/>
    </row>
    <row r="2146">
      <c r="A2146" s="18" t="n"/>
      <c r="B2146" s="14" t="n"/>
      <c r="C2146" s="14">
        <f>IF(B2146="","",IFERROR(INDEX(Ürünler!$B$5:$B$504,MATCH(B2146,Ürünler!$A$5:$A$504,0)),"kod bulunamadı"))</f>
        <v/>
      </c>
      <c r="D2146" s="14" t="n"/>
      <c r="E2146" s="14" t="n"/>
      <c r="F2146" s="15" t="n"/>
      <c r="G2146" s="14" t="n"/>
      <c r="H2146" s="14" t="n"/>
    </row>
    <row r="2147">
      <c r="A2147" s="18" t="n"/>
      <c r="B2147" s="14" t="n"/>
      <c r="C2147" s="14">
        <f>IF(B2147="","",IFERROR(INDEX(Ürünler!$B$5:$B$504,MATCH(B2147,Ürünler!$A$5:$A$504,0)),"kod bulunamadı"))</f>
        <v/>
      </c>
      <c r="D2147" s="14" t="n"/>
      <c r="E2147" s="14" t="n"/>
      <c r="F2147" s="15" t="n"/>
      <c r="G2147" s="14" t="n"/>
      <c r="H2147" s="14" t="n"/>
    </row>
    <row r="2148">
      <c r="A2148" s="18" t="n"/>
      <c r="B2148" s="14" t="n"/>
      <c r="C2148" s="14">
        <f>IF(B2148="","",IFERROR(INDEX(Ürünler!$B$5:$B$504,MATCH(B2148,Ürünler!$A$5:$A$504,0)),"kod bulunamadı"))</f>
        <v/>
      </c>
      <c r="D2148" s="14" t="n"/>
      <c r="E2148" s="14" t="n"/>
      <c r="F2148" s="15" t="n"/>
      <c r="G2148" s="14" t="n"/>
      <c r="H2148" s="14" t="n"/>
    </row>
    <row r="2149">
      <c r="A2149" s="18" t="n"/>
      <c r="B2149" s="14" t="n"/>
      <c r="C2149" s="14">
        <f>IF(B2149="","",IFERROR(INDEX(Ürünler!$B$5:$B$504,MATCH(B2149,Ürünler!$A$5:$A$504,0)),"kod bulunamadı"))</f>
        <v/>
      </c>
      <c r="D2149" s="14" t="n"/>
      <c r="E2149" s="14" t="n"/>
      <c r="F2149" s="15" t="n"/>
      <c r="G2149" s="14" t="n"/>
      <c r="H2149" s="14" t="n"/>
    </row>
    <row r="2150">
      <c r="A2150" s="18" t="n"/>
      <c r="B2150" s="14" t="n"/>
      <c r="C2150" s="14">
        <f>IF(B2150="","",IFERROR(INDEX(Ürünler!$B$5:$B$504,MATCH(B2150,Ürünler!$A$5:$A$504,0)),"kod bulunamadı"))</f>
        <v/>
      </c>
      <c r="D2150" s="14" t="n"/>
      <c r="E2150" s="14" t="n"/>
      <c r="F2150" s="15" t="n"/>
      <c r="G2150" s="14" t="n"/>
      <c r="H2150" s="14" t="n"/>
    </row>
    <row r="2151">
      <c r="A2151" s="18" t="n"/>
      <c r="B2151" s="14" t="n"/>
      <c r="C2151" s="14">
        <f>IF(B2151="","",IFERROR(INDEX(Ürünler!$B$5:$B$504,MATCH(B2151,Ürünler!$A$5:$A$504,0)),"kod bulunamadı"))</f>
        <v/>
      </c>
      <c r="D2151" s="14" t="n"/>
      <c r="E2151" s="14" t="n"/>
      <c r="F2151" s="15" t="n"/>
      <c r="G2151" s="14" t="n"/>
      <c r="H2151" s="14" t="n"/>
    </row>
    <row r="2152">
      <c r="A2152" s="18" t="n"/>
      <c r="B2152" s="14" t="n"/>
      <c r="C2152" s="14">
        <f>IF(B2152="","",IFERROR(INDEX(Ürünler!$B$5:$B$504,MATCH(B2152,Ürünler!$A$5:$A$504,0)),"kod bulunamadı"))</f>
        <v/>
      </c>
      <c r="D2152" s="14" t="n"/>
      <c r="E2152" s="14" t="n"/>
      <c r="F2152" s="15" t="n"/>
      <c r="G2152" s="14" t="n"/>
      <c r="H2152" s="14" t="n"/>
    </row>
    <row r="2153">
      <c r="A2153" s="18" t="n"/>
      <c r="B2153" s="14" t="n"/>
      <c r="C2153" s="14">
        <f>IF(B2153="","",IFERROR(INDEX(Ürünler!$B$5:$B$504,MATCH(B2153,Ürünler!$A$5:$A$504,0)),"kod bulunamadı"))</f>
        <v/>
      </c>
      <c r="D2153" s="14" t="n"/>
      <c r="E2153" s="14" t="n"/>
      <c r="F2153" s="15" t="n"/>
      <c r="G2153" s="14" t="n"/>
      <c r="H2153" s="14" t="n"/>
    </row>
    <row r="2154">
      <c r="A2154" s="18" t="n"/>
      <c r="B2154" s="14" t="n"/>
      <c r="C2154" s="14">
        <f>IF(B2154="","",IFERROR(INDEX(Ürünler!$B$5:$B$504,MATCH(B2154,Ürünler!$A$5:$A$504,0)),"kod bulunamadı"))</f>
        <v/>
      </c>
      <c r="D2154" s="14" t="n"/>
      <c r="E2154" s="14" t="n"/>
      <c r="F2154" s="15" t="n"/>
      <c r="G2154" s="14" t="n"/>
      <c r="H2154" s="14" t="n"/>
    </row>
    <row r="2155">
      <c r="A2155" s="18" t="n"/>
      <c r="B2155" s="14" t="n"/>
      <c r="C2155" s="14">
        <f>IF(B2155="","",IFERROR(INDEX(Ürünler!$B$5:$B$504,MATCH(B2155,Ürünler!$A$5:$A$504,0)),"kod bulunamadı"))</f>
        <v/>
      </c>
      <c r="D2155" s="14" t="n"/>
      <c r="E2155" s="14" t="n"/>
      <c r="F2155" s="15" t="n"/>
      <c r="G2155" s="14" t="n"/>
      <c r="H2155" s="14" t="n"/>
    </row>
    <row r="2156">
      <c r="A2156" s="18" t="n"/>
      <c r="B2156" s="14" t="n"/>
      <c r="C2156" s="14">
        <f>IF(B2156="","",IFERROR(INDEX(Ürünler!$B$5:$B$504,MATCH(B2156,Ürünler!$A$5:$A$504,0)),"kod bulunamadı"))</f>
        <v/>
      </c>
      <c r="D2156" s="14" t="n"/>
      <c r="E2156" s="14" t="n"/>
      <c r="F2156" s="15" t="n"/>
      <c r="G2156" s="14" t="n"/>
      <c r="H2156" s="14" t="n"/>
    </row>
    <row r="2157">
      <c r="A2157" s="18" t="n"/>
      <c r="B2157" s="14" t="n"/>
      <c r="C2157" s="14">
        <f>IF(B2157="","",IFERROR(INDEX(Ürünler!$B$5:$B$504,MATCH(B2157,Ürünler!$A$5:$A$504,0)),"kod bulunamadı"))</f>
        <v/>
      </c>
      <c r="D2157" s="14" t="n"/>
      <c r="E2157" s="14" t="n"/>
      <c r="F2157" s="15" t="n"/>
      <c r="G2157" s="14" t="n"/>
      <c r="H2157" s="14" t="n"/>
    </row>
    <row r="2158">
      <c r="A2158" s="18" t="n"/>
      <c r="B2158" s="14" t="n"/>
      <c r="C2158" s="14">
        <f>IF(B2158="","",IFERROR(INDEX(Ürünler!$B$5:$B$504,MATCH(B2158,Ürünler!$A$5:$A$504,0)),"kod bulunamadı"))</f>
        <v/>
      </c>
      <c r="D2158" s="14" t="n"/>
      <c r="E2158" s="14" t="n"/>
      <c r="F2158" s="15" t="n"/>
      <c r="G2158" s="14" t="n"/>
      <c r="H2158" s="14" t="n"/>
    </row>
    <row r="2159">
      <c r="A2159" s="18" t="n"/>
      <c r="B2159" s="14" t="n"/>
      <c r="C2159" s="14">
        <f>IF(B2159="","",IFERROR(INDEX(Ürünler!$B$5:$B$504,MATCH(B2159,Ürünler!$A$5:$A$504,0)),"kod bulunamadı"))</f>
        <v/>
      </c>
      <c r="D2159" s="14" t="n"/>
      <c r="E2159" s="14" t="n"/>
      <c r="F2159" s="15" t="n"/>
      <c r="G2159" s="14" t="n"/>
      <c r="H2159" s="14" t="n"/>
    </row>
    <row r="2160">
      <c r="A2160" s="18" t="n"/>
      <c r="B2160" s="14" t="n"/>
      <c r="C2160" s="14">
        <f>IF(B2160="","",IFERROR(INDEX(Ürünler!$B$5:$B$504,MATCH(B2160,Ürünler!$A$5:$A$504,0)),"kod bulunamadı"))</f>
        <v/>
      </c>
      <c r="D2160" s="14" t="n"/>
      <c r="E2160" s="14" t="n"/>
      <c r="F2160" s="15" t="n"/>
      <c r="G2160" s="14" t="n"/>
      <c r="H2160" s="14" t="n"/>
    </row>
    <row r="2161">
      <c r="A2161" s="18" t="n"/>
      <c r="B2161" s="14" t="n"/>
      <c r="C2161" s="14">
        <f>IF(B2161="","",IFERROR(INDEX(Ürünler!$B$5:$B$504,MATCH(B2161,Ürünler!$A$5:$A$504,0)),"kod bulunamadı"))</f>
        <v/>
      </c>
      <c r="D2161" s="14" t="n"/>
      <c r="E2161" s="14" t="n"/>
      <c r="F2161" s="15" t="n"/>
      <c r="G2161" s="14" t="n"/>
      <c r="H2161" s="14" t="n"/>
    </row>
    <row r="2162">
      <c r="A2162" s="18" t="n"/>
      <c r="B2162" s="14" t="n"/>
      <c r="C2162" s="14">
        <f>IF(B2162="","",IFERROR(INDEX(Ürünler!$B$5:$B$504,MATCH(B2162,Ürünler!$A$5:$A$504,0)),"kod bulunamadı"))</f>
        <v/>
      </c>
      <c r="D2162" s="14" t="n"/>
      <c r="E2162" s="14" t="n"/>
      <c r="F2162" s="15" t="n"/>
      <c r="G2162" s="14" t="n"/>
      <c r="H2162" s="14" t="n"/>
    </row>
    <row r="2163">
      <c r="A2163" s="18" t="n"/>
      <c r="B2163" s="14" t="n"/>
      <c r="C2163" s="14">
        <f>IF(B2163="","",IFERROR(INDEX(Ürünler!$B$5:$B$504,MATCH(B2163,Ürünler!$A$5:$A$504,0)),"kod bulunamadı"))</f>
        <v/>
      </c>
      <c r="D2163" s="14" t="n"/>
      <c r="E2163" s="14" t="n"/>
      <c r="F2163" s="15" t="n"/>
      <c r="G2163" s="14" t="n"/>
      <c r="H2163" s="14" t="n"/>
    </row>
    <row r="2164">
      <c r="A2164" s="18" t="n"/>
      <c r="B2164" s="14" t="n"/>
      <c r="C2164" s="14">
        <f>IF(B2164="","",IFERROR(INDEX(Ürünler!$B$5:$B$504,MATCH(B2164,Ürünler!$A$5:$A$504,0)),"kod bulunamadı"))</f>
        <v/>
      </c>
      <c r="D2164" s="14" t="n"/>
      <c r="E2164" s="14" t="n"/>
      <c r="F2164" s="15" t="n"/>
      <c r="G2164" s="14" t="n"/>
      <c r="H2164" s="14" t="n"/>
    </row>
    <row r="2165">
      <c r="A2165" s="18" t="n"/>
      <c r="B2165" s="14" t="n"/>
      <c r="C2165" s="14">
        <f>IF(B2165="","",IFERROR(INDEX(Ürünler!$B$5:$B$504,MATCH(B2165,Ürünler!$A$5:$A$504,0)),"kod bulunamadı"))</f>
        <v/>
      </c>
      <c r="D2165" s="14" t="n"/>
      <c r="E2165" s="14" t="n"/>
      <c r="F2165" s="15" t="n"/>
      <c r="G2165" s="14" t="n"/>
      <c r="H2165" s="14" t="n"/>
    </row>
    <row r="2166">
      <c r="A2166" s="18" t="n"/>
      <c r="B2166" s="14" t="n"/>
      <c r="C2166" s="14">
        <f>IF(B2166="","",IFERROR(INDEX(Ürünler!$B$5:$B$504,MATCH(B2166,Ürünler!$A$5:$A$504,0)),"kod bulunamadı"))</f>
        <v/>
      </c>
      <c r="D2166" s="14" t="n"/>
      <c r="E2166" s="14" t="n"/>
      <c r="F2166" s="15" t="n"/>
      <c r="G2166" s="14" t="n"/>
      <c r="H2166" s="14" t="n"/>
    </row>
    <row r="2167">
      <c r="A2167" s="18" t="n"/>
      <c r="B2167" s="14" t="n"/>
      <c r="C2167" s="14">
        <f>IF(B2167="","",IFERROR(INDEX(Ürünler!$B$5:$B$504,MATCH(B2167,Ürünler!$A$5:$A$504,0)),"kod bulunamadı"))</f>
        <v/>
      </c>
      <c r="D2167" s="14" t="n"/>
      <c r="E2167" s="14" t="n"/>
      <c r="F2167" s="15" t="n"/>
      <c r="G2167" s="14" t="n"/>
      <c r="H2167" s="14" t="n"/>
    </row>
    <row r="2168">
      <c r="A2168" s="18" t="n"/>
      <c r="B2168" s="14" t="n"/>
      <c r="C2168" s="14">
        <f>IF(B2168="","",IFERROR(INDEX(Ürünler!$B$5:$B$504,MATCH(B2168,Ürünler!$A$5:$A$504,0)),"kod bulunamadı"))</f>
        <v/>
      </c>
      <c r="D2168" s="14" t="n"/>
      <c r="E2168" s="14" t="n"/>
      <c r="F2168" s="15" t="n"/>
      <c r="G2168" s="14" t="n"/>
      <c r="H2168" s="14" t="n"/>
    </row>
    <row r="2169">
      <c r="A2169" s="18" t="n"/>
      <c r="B2169" s="14" t="n"/>
      <c r="C2169" s="14">
        <f>IF(B2169="","",IFERROR(INDEX(Ürünler!$B$5:$B$504,MATCH(B2169,Ürünler!$A$5:$A$504,0)),"kod bulunamadı"))</f>
        <v/>
      </c>
      <c r="D2169" s="14" t="n"/>
      <c r="E2169" s="14" t="n"/>
      <c r="F2169" s="15" t="n"/>
      <c r="G2169" s="14" t="n"/>
      <c r="H2169" s="14" t="n"/>
    </row>
    <row r="2170">
      <c r="A2170" s="18" t="n"/>
      <c r="B2170" s="14" t="n"/>
      <c r="C2170" s="14">
        <f>IF(B2170="","",IFERROR(INDEX(Ürünler!$B$5:$B$504,MATCH(B2170,Ürünler!$A$5:$A$504,0)),"kod bulunamadı"))</f>
        <v/>
      </c>
      <c r="D2170" s="14" t="n"/>
      <c r="E2170" s="14" t="n"/>
      <c r="F2170" s="15" t="n"/>
      <c r="G2170" s="14" t="n"/>
      <c r="H2170" s="14" t="n"/>
    </row>
    <row r="2171">
      <c r="A2171" s="18" t="n"/>
      <c r="B2171" s="14" t="n"/>
      <c r="C2171" s="14">
        <f>IF(B2171="","",IFERROR(INDEX(Ürünler!$B$5:$B$504,MATCH(B2171,Ürünler!$A$5:$A$504,0)),"kod bulunamadı"))</f>
        <v/>
      </c>
      <c r="D2171" s="14" t="n"/>
      <c r="E2171" s="14" t="n"/>
      <c r="F2171" s="15" t="n"/>
      <c r="G2171" s="14" t="n"/>
      <c r="H2171" s="14" t="n"/>
    </row>
    <row r="2172">
      <c r="A2172" s="18" t="n"/>
      <c r="B2172" s="14" t="n"/>
      <c r="C2172" s="14">
        <f>IF(B2172="","",IFERROR(INDEX(Ürünler!$B$5:$B$504,MATCH(B2172,Ürünler!$A$5:$A$504,0)),"kod bulunamadı"))</f>
        <v/>
      </c>
      <c r="D2172" s="14" t="n"/>
      <c r="E2172" s="14" t="n"/>
      <c r="F2172" s="15" t="n"/>
      <c r="G2172" s="14" t="n"/>
      <c r="H2172" s="14" t="n"/>
    </row>
    <row r="2173">
      <c r="A2173" s="18" t="n"/>
      <c r="B2173" s="14" t="n"/>
      <c r="C2173" s="14">
        <f>IF(B2173="","",IFERROR(INDEX(Ürünler!$B$5:$B$504,MATCH(B2173,Ürünler!$A$5:$A$504,0)),"kod bulunamadı"))</f>
        <v/>
      </c>
      <c r="D2173" s="14" t="n"/>
      <c r="E2173" s="14" t="n"/>
      <c r="F2173" s="15" t="n"/>
      <c r="G2173" s="14" t="n"/>
      <c r="H2173" s="14" t="n"/>
    </row>
    <row r="2174">
      <c r="A2174" s="18" t="n"/>
      <c r="B2174" s="14" t="n"/>
      <c r="C2174" s="14">
        <f>IF(B2174="","",IFERROR(INDEX(Ürünler!$B$5:$B$504,MATCH(B2174,Ürünler!$A$5:$A$504,0)),"kod bulunamadı"))</f>
        <v/>
      </c>
      <c r="D2174" s="14" t="n"/>
      <c r="E2174" s="14" t="n"/>
      <c r="F2174" s="15" t="n"/>
      <c r="G2174" s="14" t="n"/>
      <c r="H2174" s="14" t="n"/>
    </row>
    <row r="2175">
      <c r="A2175" s="18" t="n"/>
      <c r="B2175" s="14" t="n"/>
      <c r="C2175" s="14">
        <f>IF(B2175="","",IFERROR(INDEX(Ürünler!$B$5:$B$504,MATCH(B2175,Ürünler!$A$5:$A$504,0)),"kod bulunamadı"))</f>
        <v/>
      </c>
      <c r="D2175" s="14" t="n"/>
      <c r="E2175" s="14" t="n"/>
      <c r="F2175" s="15" t="n"/>
      <c r="G2175" s="14" t="n"/>
      <c r="H2175" s="14" t="n"/>
    </row>
    <row r="2176">
      <c r="A2176" s="18" t="n"/>
      <c r="B2176" s="14" t="n"/>
      <c r="C2176" s="14">
        <f>IF(B2176="","",IFERROR(INDEX(Ürünler!$B$5:$B$504,MATCH(B2176,Ürünler!$A$5:$A$504,0)),"kod bulunamadı"))</f>
        <v/>
      </c>
      <c r="D2176" s="14" t="n"/>
      <c r="E2176" s="14" t="n"/>
      <c r="F2176" s="15" t="n"/>
      <c r="G2176" s="14" t="n"/>
      <c r="H2176" s="14" t="n"/>
    </row>
    <row r="2177">
      <c r="A2177" s="18" t="n"/>
      <c r="B2177" s="14" t="n"/>
      <c r="C2177" s="14">
        <f>IF(B2177="","",IFERROR(INDEX(Ürünler!$B$5:$B$504,MATCH(B2177,Ürünler!$A$5:$A$504,0)),"kod bulunamadı"))</f>
        <v/>
      </c>
      <c r="D2177" s="14" t="n"/>
      <c r="E2177" s="14" t="n"/>
      <c r="F2177" s="15" t="n"/>
      <c r="G2177" s="14" t="n"/>
      <c r="H2177" s="14" t="n"/>
    </row>
    <row r="2178">
      <c r="A2178" s="18" t="n"/>
      <c r="B2178" s="14" t="n"/>
      <c r="C2178" s="14">
        <f>IF(B2178="","",IFERROR(INDEX(Ürünler!$B$5:$B$504,MATCH(B2178,Ürünler!$A$5:$A$504,0)),"kod bulunamadı"))</f>
        <v/>
      </c>
      <c r="D2178" s="14" t="n"/>
      <c r="E2178" s="14" t="n"/>
      <c r="F2178" s="15" t="n"/>
      <c r="G2178" s="14" t="n"/>
      <c r="H2178" s="14" t="n"/>
    </row>
    <row r="2179">
      <c r="A2179" s="18" t="n"/>
      <c r="B2179" s="14" t="n"/>
      <c r="C2179" s="14">
        <f>IF(B2179="","",IFERROR(INDEX(Ürünler!$B$5:$B$504,MATCH(B2179,Ürünler!$A$5:$A$504,0)),"kod bulunamadı"))</f>
        <v/>
      </c>
      <c r="D2179" s="14" t="n"/>
      <c r="E2179" s="14" t="n"/>
      <c r="F2179" s="15" t="n"/>
      <c r="G2179" s="14" t="n"/>
      <c r="H2179" s="14" t="n"/>
    </row>
    <row r="2180">
      <c r="A2180" s="18" t="n"/>
      <c r="B2180" s="14" t="n"/>
      <c r="C2180" s="14">
        <f>IF(B2180="","",IFERROR(INDEX(Ürünler!$B$5:$B$504,MATCH(B2180,Ürünler!$A$5:$A$504,0)),"kod bulunamadı"))</f>
        <v/>
      </c>
      <c r="D2180" s="14" t="n"/>
      <c r="E2180" s="14" t="n"/>
      <c r="F2180" s="15" t="n"/>
      <c r="G2180" s="14" t="n"/>
      <c r="H2180" s="14" t="n"/>
    </row>
    <row r="2181">
      <c r="A2181" s="18" t="n"/>
      <c r="B2181" s="14" t="n"/>
      <c r="C2181" s="14">
        <f>IF(B2181="","",IFERROR(INDEX(Ürünler!$B$5:$B$504,MATCH(B2181,Ürünler!$A$5:$A$504,0)),"kod bulunamadı"))</f>
        <v/>
      </c>
      <c r="D2181" s="14" t="n"/>
      <c r="E2181" s="14" t="n"/>
      <c r="F2181" s="15" t="n"/>
      <c r="G2181" s="14" t="n"/>
      <c r="H2181" s="14" t="n"/>
    </row>
    <row r="2182">
      <c r="A2182" s="18" t="n"/>
      <c r="B2182" s="14" t="n"/>
      <c r="C2182" s="14">
        <f>IF(B2182="","",IFERROR(INDEX(Ürünler!$B$5:$B$504,MATCH(B2182,Ürünler!$A$5:$A$504,0)),"kod bulunamadı"))</f>
        <v/>
      </c>
      <c r="D2182" s="14" t="n"/>
      <c r="E2182" s="14" t="n"/>
      <c r="F2182" s="15" t="n"/>
      <c r="G2182" s="14" t="n"/>
      <c r="H2182" s="14" t="n"/>
    </row>
    <row r="2183">
      <c r="A2183" s="18" t="n"/>
      <c r="B2183" s="14" t="n"/>
      <c r="C2183" s="14">
        <f>IF(B2183="","",IFERROR(INDEX(Ürünler!$B$5:$B$504,MATCH(B2183,Ürünler!$A$5:$A$504,0)),"kod bulunamadı"))</f>
        <v/>
      </c>
      <c r="D2183" s="14" t="n"/>
      <c r="E2183" s="14" t="n"/>
      <c r="F2183" s="15" t="n"/>
      <c r="G2183" s="14" t="n"/>
      <c r="H2183" s="14" t="n"/>
    </row>
    <row r="2184">
      <c r="A2184" s="18" t="n"/>
      <c r="B2184" s="14" t="n"/>
      <c r="C2184" s="14">
        <f>IF(B2184="","",IFERROR(INDEX(Ürünler!$B$5:$B$504,MATCH(B2184,Ürünler!$A$5:$A$504,0)),"kod bulunamadı"))</f>
        <v/>
      </c>
      <c r="D2184" s="14" t="n"/>
      <c r="E2184" s="14" t="n"/>
      <c r="F2184" s="15" t="n"/>
      <c r="G2184" s="14" t="n"/>
      <c r="H2184" s="14" t="n"/>
    </row>
    <row r="2185">
      <c r="A2185" s="18" t="n"/>
      <c r="B2185" s="14" t="n"/>
      <c r="C2185" s="14">
        <f>IF(B2185="","",IFERROR(INDEX(Ürünler!$B$5:$B$504,MATCH(B2185,Ürünler!$A$5:$A$504,0)),"kod bulunamadı"))</f>
        <v/>
      </c>
      <c r="D2185" s="14" t="n"/>
      <c r="E2185" s="14" t="n"/>
      <c r="F2185" s="15" t="n"/>
      <c r="G2185" s="14" t="n"/>
      <c r="H2185" s="14" t="n"/>
    </row>
    <row r="2186">
      <c r="A2186" s="18" t="n"/>
      <c r="B2186" s="14" t="n"/>
      <c r="C2186" s="14">
        <f>IF(B2186="","",IFERROR(INDEX(Ürünler!$B$5:$B$504,MATCH(B2186,Ürünler!$A$5:$A$504,0)),"kod bulunamadı"))</f>
        <v/>
      </c>
      <c r="D2186" s="14" t="n"/>
      <c r="E2186" s="14" t="n"/>
      <c r="F2186" s="15" t="n"/>
      <c r="G2186" s="14" t="n"/>
      <c r="H2186" s="14" t="n"/>
    </row>
    <row r="2187">
      <c r="A2187" s="18" t="n"/>
      <c r="B2187" s="14" t="n"/>
      <c r="C2187" s="14">
        <f>IF(B2187="","",IFERROR(INDEX(Ürünler!$B$5:$B$504,MATCH(B2187,Ürünler!$A$5:$A$504,0)),"kod bulunamadı"))</f>
        <v/>
      </c>
      <c r="D2187" s="14" t="n"/>
      <c r="E2187" s="14" t="n"/>
      <c r="F2187" s="15" t="n"/>
      <c r="G2187" s="14" t="n"/>
      <c r="H2187" s="14" t="n"/>
    </row>
    <row r="2188">
      <c r="A2188" s="18" t="n"/>
      <c r="B2188" s="14" t="n"/>
      <c r="C2188" s="14">
        <f>IF(B2188="","",IFERROR(INDEX(Ürünler!$B$5:$B$504,MATCH(B2188,Ürünler!$A$5:$A$504,0)),"kod bulunamadı"))</f>
        <v/>
      </c>
      <c r="D2188" s="14" t="n"/>
      <c r="E2188" s="14" t="n"/>
      <c r="F2188" s="15" t="n"/>
      <c r="G2188" s="14" t="n"/>
      <c r="H2188" s="14" t="n"/>
    </row>
    <row r="2189">
      <c r="A2189" s="18" t="n"/>
      <c r="B2189" s="14" t="n"/>
      <c r="C2189" s="14">
        <f>IF(B2189="","",IFERROR(INDEX(Ürünler!$B$5:$B$504,MATCH(B2189,Ürünler!$A$5:$A$504,0)),"kod bulunamadı"))</f>
        <v/>
      </c>
      <c r="D2189" s="14" t="n"/>
      <c r="E2189" s="14" t="n"/>
      <c r="F2189" s="15" t="n"/>
      <c r="G2189" s="14" t="n"/>
      <c r="H2189" s="14" t="n"/>
    </row>
    <row r="2190">
      <c r="A2190" s="18" t="n"/>
      <c r="B2190" s="14" t="n"/>
      <c r="C2190" s="14">
        <f>IF(B2190="","",IFERROR(INDEX(Ürünler!$B$5:$B$504,MATCH(B2190,Ürünler!$A$5:$A$504,0)),"kod bulunamadı"))</f>
        <v/>
      </c>
      <c r="D2190" s="14" t="n"/>
      <c r="E2190" s="14" t="n"/>
      <c r="F2190" s="15" t="n"/>
      <c r="G2190" s="14" t="n"/>
      <c r="H2190" s="14" t="n"/>
    </row>
    <row r="2191">
      <c r="A2191" s="18" t="n"/>
      <c r="B2191" s="14" t="n"/>
      <c r="C2191" s="14">
        <f>IF(B2191="","",IFERROR(INDEX(Ürünler!$B$5:$B$504,MATCH(B2191,Ürünler!$A$5:$A$504,0)),"kod bulunamadı"))</f>
        <v/>
      </c>
      <c r="D2191" s="14" t="n"/>
      <c r="E2191" s="14" t="n"/>
      <c r="F2191" s="15" t="n"/>
      <c r="G2191" s="14" t="n"/>
      <c r="H2191" s="14" t="n"/>
    </row>
    <row r="2192">
      <c r="A2192" s="18" t="n"/>
      <c r="B2192" s="14" t="n"/>
      <c r="C2192" s="14">
        <f>IF(B2192="","",IFERROR(INDEX(Ürünler!$B$5:$B$504,MATCH(B2192,Ürünler!$A$5:$A$504,0)),"kod bulunamadı"))</f>
        <v/>
      </c>
      <c r="D2192" s="14" t="n"/>
      <c r="E2192" s="14" t="n"/>
      <c r="F2192" s="15" t="n"/>
      <c r="G2192" s="14" t="n"/>
      <c r="H2192" s="14" t="n"/>
    </row>
    <row r="2193">
      <c r="A2193" s="18" t="n"/>
      <c r="B2193" s="14" t="n"/>
      <c r="C2193" s="14">
        <f>IF(B2193="","",IFERROR(INDEX(Ürünler!$B$5:$B$504,MATCH(B2193,Ürünler!$A$5:$A$504,0)),"kod bulunamadı"))</f>
        <v/>
      </c>
      <c r="D2193" s="14" t="n"/>
      <c r="E2193" s="14" t="n"/>
      <c r="F2193" s="15" t="n"/>
      <c r="G2193" s="14" t="n"/>
      <c r="H2193" s="14" t="n"/>
    </row>
    <row r="2194">
      <c r="A2194" s="18" t="n"/>
      <c r="B2194" s="14" t="n"/>
      <c r="C2194" s="14">
        <f>IF(B2194="","",IFERROR(INDEX(Ürünler!$B$5:$B$504,MATCH(B2194,Ürünler!$A$5:$A$504,0)),"kod bulunamadı"))</f>
        <v/>
      </c>
      <c r="D2194" s="14" t="n"/>
      <c r="E2194" s="14" t="n"/>
      <c r="F2194" s="15" t="n"/>
      <c r="G2194" s="14" t="n"/>
      <c r="H2194" s="14" t="n"/>
    </row>
    <row r="2195">
      <c r="A2195" s="18" t="n"/>
      <c r="B2195" s="14" t="n"/>
      <c r="C2195" s="14">
        <f>IF(B2195="","",IFERROR(INDEX(Ürünler!$B$5:$B$504,MATCH(B2195,Ürünler!$A$5:$A$504,0)),"kod bulunamadı"))</f>
        <v/>
      </c>
      <c r="D2195" s="14" t="n"/>
      <c r="E2195" s="14" t="n"/>
      <c r="F2195" s="15" t="n"/>
      <c r="G2195" s="14" t="n"/>
      <c r="H2195" s="14" t="n"/>
    </row>
    <row r="2196">
      <c r="A2196" s="18" t="n"/>
      <c r="B2196" s="14" t="n"/>
      <c r="C2196" s="14">
        <f>IF(B2196="","",IFERROR(INDEX(Ürünler!$B$5:$B$504,MATCH(B2196,Ürünler!$A$5:$A$504,0)),"kod bulunamadı"))</f>
        <v/>
      </c>
      <c r="D2196" s="14" t="n"/>
      <c r="E2196" s="14" t="n"/>
      <c r="F2196" s="15" t="n"/>
      <c r="G2196" s="14" t="n"/>
      <c r="H2196" s="14" t="n"/>
    </row>
    <row r="2197">
      <c r="A2197" s="18" t="n"/>
      <c r="B2197" s="14" t="n"/>
      <c r="C2197" s="14">
        <f>IF(B2197="","",IFERROR(INDEX(Ürünler!$B$5:$B$504,MATCH(B2197,Ürünler!$A$5:$A$504,0)),"kod bulunamadı"))</f>
        <v/>
      </c>
      <c r="D2197" s="14" t="n"/>
      <c r="E2197" s="14" t="n"/>
      <c r="F2197" s="15" t="n"/>
      <c r="G2197" s="14" t="n"/>
      <c r="H2197" s="14" t="n"/>
    </row>
    <row r="2198">
      <c r="A2198" s="18" t="n"/>
      <c r="B2198" s="14" t="n"/>
      <c r="C2198" s="14">
        <f>IF(B2198="","",IFERROR(INDEX(Ürünler!$B$5:$B$504,MATCH(B2198,Ürünler!$A$5:$A$504,0)),"kod bulunamadı"))</f>
        <v/>
      </c>
      <c r="D2198" s="14" t="n"/>
      <c r="E2198" s="14" t="n"/>
      <c r="F2198" s="15" t="n"/>
      <c r="G2198" s="14" t="n"/>
      <c r="H2198" s="14" t="n"/>
    </row>
    <row r="2199">
      <c r="A2199" s="18" t="n"/>
      <c r="B2199" s="14" t="n"/>
      <c r="C2199" s="14">
        <f>IF(B2199="","",IFERROR(INDEX(Ürünler!$B$5:$B$504,MATCH(B2199,Ürünler!$A$5:$A$504,0)),"kod bulunamadı"))</f>
        <v/>
      </c>
      <c r="D2199" s="14" t="n"/>
      <c r="E2199" s="14" t="n"/>
      <c r="F2199" s="15" t="n"/>
      <c r="G2199" s="14" t="n"/>
      <c r="H2199" s="14" t="n"/>
    </row>
    <row r="2200">
      <c r="A2200" s="18" t="n"/>
      <c r="B2200" s="14" t="n"/>
      <c r="C2200" s="14">
        <f>IF(B2200="","",IFERROR(INDEX(Ürünler!$B$5:$B$504,MATCH(B2200,Ürünler!$A$5:$A$504,0)),"kod bulunamadı"))</f>
        <v/>
      </c>
      <c r="D2200" s="14" t="n"/>
      <c r="E2200" s="14" t="n"/>
      <c r="F2200" s="15" t="n"/>
      <c r="G2200" s="14" t="n"/>
      <c r="H2200" s="14" t="n"/>
    </row>
    <row r="2201">
      <c r="A2201" s="18" t="n"/>
      <c r="B2201" s="14" t="n"/>
      <c r="C2201" s="14">
        <f>IF(B2201="","",IFERROR(INDEX(Ürünler!$B$5:$B$504,MATCH(B2201,Ürünler!$A$5:$A$504,0)),"kod bulunamadı"))</f>
        <v/>
      </c>
      <c r="D2201" s="14" t="n"/>
      <c r="E2201" s="14" t="n"/>
      <c r="F2201" s="15" t="n"/>
      <c r="G2201" s="14" t="n"/>
      <c r="H2201" s="14" t="n"/>
    </row>
    <row r="2202">
      <c r="A2202" s="18" t="n"/>
      <c r="B2202" s="14" t="n"/>
      <c r="C2202" s="14">
        <f>IF(B2202="","",IFERROR(INDEX(Ürünler!$B$5:$B$504,MATCH(B2202,Ürünler!$A$5:$A$504,0)),"kod bulunamadı"))</f>
        <v/>
      </c>
      <c r="D2202" s="14" t="n"/>
      <c r="E2202" s="14" t="n"/>
      <c r="F2202" s="15" t="n"/>
      <c r="G2202" s="14" t="n"/>
      <c r="H2202" s="14" t="n"/>
    </row>
    <row r="2203">
      <c r="A2203" s="18" t="n"/>
      <c r="B2203" s="14" t="n"/>
      <c r="C2203" s="14">
        <f>IF(B2203="","",IFERROR(INDEX(Ürünler!$B$5:$B$504,MATCH(B2203,Ürünler!$A$5:$A$504,0)),"kod bulunamadı"))</f>
        <v/>
      </c>
      <c r="D2203" s="14" t="n"/>
      <c r="E2203" s="14" t="n"/>
      <c r="F2203" s="15" t="n"/>
      <c r="G2203" s="14" t="n"/>
      <c r="H2203" s="14" t="n"/>
    </row>
    <row r="2204">
      <c r="A2204" s="18" t="n"/>
      <c r="B2204" s="14" t="n"/>
      <c r="C2204" s="14">
        <f>IF(B2204="","",IFERROR(INDEX(Ürünler!$B$5:$B$504,MATCH(B2204,Ürünler!$A$5:$A$504,0)),"kod bulunamadı"))</f>
        <v/>
      </c>
      <c r="D2204" s="14" t="n"/>
      <c r="E2204" s="14" t="n"/>
      <c r="F2204" s="15" t="n"/>
      <c r="G2204" s="14" t="n"/>
      <c r="H2204" s="14" t="n"/>
    </row>
    <row r="2205">
      <c r="A2205" s="18" t="n"/>
      <c r="B2205" s="14" t="n"/>
      <c r="C2205" s="14">
        <f>IF(B2205="","",IFERROR(INDEX(Ürünler!$B$5:$B$504,MATCH(B2205,Ürünler!$A$5:$A$504,0)),"kod bulunamadı"))</f>
        <v/>
      </c>
      <c r="D2205" s="14" t="n"/>
      <c r="E2205" s="14" t="n"/>
      <c r="F2205" s="15" t="n"/>
      <c r="G2205" s="14" t="n"/>
      <c r="H2205" s="14" t="n"/>
    </row>
    <row r="2206">
      <c r="A2206" s="18" t="n"/>
      <c r="B2206" s="14" t="n"/>
      <c r="C2206" s="14">
        <f>IF(B2206="","",IFERROR(INDEX(Ürünler!$B$5:$B$504,MATCH(B2206,Ürünler!$A$5:$A$504,0)),"kod bulunamadı"))</f>
        <v/>
      </c>
      <c r="D2206" s="14" t="n"/>
      <c r="E2206" s="14" t="n"/>
      <c r="F2206" s="15" t="n"/>
      <c r="G2206" s="14" t="n"/>
      <c r="H2206" s="14" t="n"/>
    </row>
    <row r="2207">
      <c r="A2207" s="18" t="n"/>
      <c r="B2207" s="14" t="n"/>
      <c r="C2207" s="14">
        <f>IF(B2207="","",IFERROR(INDEX(Ürünler!$B$5:$B$504,MATCH(B2207,Ürünler!$A$5:$A$504,0)),"kod bulunamadı"))</f>
        <v/>
      </c>
      <c r="D2207" s="14" t="n"/>
      <c r="E2207" s="14" t="n"/>
      <c r="F2207" s="15" t="n"/>
      <c r="G2207" s="14" t="n"/>
      <c r="H2207" s="14" t="n"/>
    </row>
    <row r="2208">
      <c r="A2208" s="18" t="n"/>
      <c r="B2208" s="14" t="n"/>
      <c r="C2208" s="14">
        <f>IF(B2208="","",IFERROR(INDEX(Ürünler!$B$5:$B$504,MATCH(B2208,Ürünler!$A$5:$A$504,0)),"kod bulunamadı"))</f>
        <v/>
      </c>
      <c r="D2208" s="14" t="n"/>
      <c r="E2208" s="14" t="n"/>
      <c r="F2208" s="15" t="n"/>
      <c r="G2208" s="14" t="n"/>
      <c r="H2208" s="14" t="n"/>
    </row>
    <row r="2209">
      <c r="A2209" s="18" t="n"/>
      <c r="B2209" s="14" t="n"/>
      <c r="C2209" s="14">
        <f>IF(B2209="","",IFERROR(INDEX(Ürünler!$B$5:$B$504,MATCH(B2209,Ürünler!$A$5:$A$504,0)),"kod bulunamadı"))</f>
        <v/>
      </c>
      <c r="D2209" s="14" t="n"/>
      <c r="E2209" s="14" t="n"/>
      <c r="F2209" s="15" t="n"/>
      <c r="G2209" s="14" t="n"/>
      <c r="H2209" s="14" t="n"/>
    </row>
    <row r="2210">
      <c r="A2210" s="18" t="n"/>
      <c r="B2210" s="14" t="n"/>
      <c r="C2210" s="14">
        <f>IF(B2210="","",IFERROR(INDEX(Ürünler!$B$5:$B$504,MATCH(B2210,Ürünler!$A$5:$A$504,0)),"kod bulunamadı"))</f>
        <v/>
      </c>
      <c r="D2210" s="14" t="n"/>
      <c r="E2210" s="14" t="n"/>
      <c r="F2210" s="15" t="n"/>
      <c r="G2210" s="14" t="n"/>
      <c r="H2210" s="14" t="n"/>
    </row>
    <row r="2211">
      <c r="A2211" s="18" t="n"/>
      <c r="B2211" s="14" t="n"/>
      <c r="C2211" s="14">
        <f>IF(B2211="","",IFERROR(INDEX(Ürünler!$B$5:$B$504,MATCH(B2211,Ürünler!$A$5:$A$504,0)),"kod bulunamadı"))</f>
        <v/>
      </c>
      <c r="D2211" s="14" t="n"/>
      <c r="E2211" s="14" t="n"/>
      <c r="F2211" s="15" t="n"/>
      <c r="G2211" s="14" t="n"/>
      <c r="H2211" s="14" t="n"/>
    </row>
    <row r="2212">
      <c r="A2212" s="18" t="n"/>
      <c r="B2212" s="14" t="n"/>
      <c r="C2212" s="14">
        <f>IF(B2212="","",IFERROR(INDEX(Ürünler!$B$5:$B$504,MATCH(B2212,Ürünler!$A$5:$A$504,0)),"kod bulunamadı"))</f>
        <v/>
      </c>
      <c r="D2212" s="14" t="n"/>
      <c r="E2212" s="14" t="n"/>
      <c r="F2212" s="15" t="n"/>
      <c r="G2212" s="14" t="n"/>
      <c r="H2212" s="14" t="n"/>
    </row>
    <row r="2213">
      <c r="A2213" s="18" t="n"/>
      <c r="B2213" s="14" t="n"/>
      <c r="C2213" s="14">
        <f>IF(B2213="","",IFERROR(INDEX(Ürünler!$B$5:$B$504,MATCH(B2213,Ürünler!$A$5:$A$504,0)),"kod bulunamadı"))</f>
        <v/>
      </c>
      <c r="D2213" s="14" t="n"/>
      <c r="E2213" s="14" t="n"/>
      <c r="F2213" s="15" t="n"/>
      <c r="G2213" s="14" t="n"/>
      <c r="H2213" s="14" t="n"/>
    </row>
    <row r="2214">
      <c r="A2214" s="18" t="n"/>
      <c r="B2214" s="14" t="n"/>
      <c r="C2214" s="14">
        <f>IF(B2214="","",IFERROR(INDEX(Ürünler!$B$5:$B$504,MATCH(B2214,Ürünler!$A$5:$A$504,0)),"kod bulunamadı"))</f>
        <v/>
      </c>
      <c r="D2214" s="14" t="n"/>
      <c r="E2214" s="14" t="n"/>
      <c r="F2214" s="15" t="n"/>
      <c r="G2214" s="14" t="n"/>
      <c r="H2214" s="14" t="n"/>
    </row>
    <row r="2215">
      <c r="A2215" s="18" t="n"/>
      <c r="B2215" s="14" t="n"/>
      <c r="C2215" s="14">
        <f>IF(B2215="","",IFERROR(INDEX(Ürünler!$B$5:$B$504,MATCH(B2215,Ürünler!$A$5:$A$504,0)),"kod bulunamadı"))</f>
        <v/>
      </c>
      <c r="D2215" s="14" t="n"/>
      <c r="E2215" s="14" t="n"/>
      <c r="F2215" s="15" t="n"/>
      <c r="G2215" s="14" t="n"/>
      <c r="H2215" s="14" t="n"/>
    </row>
    <row r="2216">
      <c r="A2216" s="18" t="n"/>
      <c r="B2216" s="14" t="n"/>
      <c r="C2216" s="14">
        <f>IF(B2216="","",IFERROR(INDEX(Ürünler!$B$5:$B$504,MATCH(B2216,Ürünler!$A$5:$A$504,0)),"kod bulunamadı"))</f>
        <v/>
      </c>
      <c r="D2216" s="14" t="n"/>
      <c r="E2216" s="14" t="n"/>
      <c r="F2216" s="15" t="n"/>
      <c r="G2216" s="14" t="n"/>
      <c r="H2216" s="14" t="n"/>
    </row>
    <row r="2217">
      <c r="A2217" s="18" t="n"/>
      <c r="B2217" s="14" t="n"/>
      <c r="C2217" s="14">
        <f>IF(B2217="","",IFERROR(INDEX(Ürünler!$B$5:$B$504,MATCH(B2217,Ürünler!$A$5:$A$504,0)),"kod bulunamadı"))</f>
        <v/>
      </c>
      <c r="D2217" s="14" t="n"/>
      <c r="E2217" s="14" t="n"/>
      <c r="F2217" s="15" t="n"/>
      <c r="G2217" s="14" t="n"/>
      <c r="H2217" s="14" t="n"/>
    </row>
    <row r="2218">
      <c r="A2218" s="18" t="n"/>
      <c r="B2218" s="14" t="n"/>
      <c r="C2218" s="14">
        <f>IF(B2218="","",IFERROR(INDEX(Ürünler!$B$5:$B$504,MATCH(B2218,Ürünler!$A$5:$A$504,0)),"kod bulunamadı"))</f>
        <v/>
      </c>
      <c r="D2218" s="14" t="n"/>
      <c r="E2218" s="14" t="n"/>
      <c r="F2218" s="15" t="n"/>
      <c r="G2218" s="14" t="n"/>
      <c r="H2218" s="14" t="n"/>
    </row>
    <row r="2219">
      <c r="A2219" s="18" t="n"/>
      <c r="B2219" s="14" t="n"/>
      <c r="C2219" s="14">
        <f>IF(B2219="","",IFERROR(INDEX(Ürünler!$B$5:$B$504,MATCH(B2219,Ürünler!$A$5:$A$504,0)),"kod bulunamadı"))</f>
        <v/>
      </c>
      <c r="D2219" s="14" t="n"/>
      <c r="E2219" s="14" t="n"/>
      <c r="F2219" s="15" t="n"/>
      <c r="G2219" s="14" t="n"/>
      <c r="H2219" s="14" t="n"/>
    </row>
    <row r="2220">
      <c r="A2220" s="18" t="n"/>
      <c r="B2220" s="14" t="n"/>
      <c r="C2220" s="14">
        <f>IF(B2220="","",IFERROR(INDEX(Ürünler!$B$5:$B$504,MATCH(B2220,Ürünler!$A$5:$A$504,0)),"kod bulunamadı"))</f>
        <v/>
      </c>
      <c r="D2220" s="14" t="n"/>
      <c r="E2220" s="14" t="n"/>
      <c r="F2220" s="15" t="n"/>
      <c r="G2220" s="14" t="n"/>
      <c r="H2220" s="14" t="n"/>
    </row>
    <row r="2221">
      <c r="A2221" s="18" t="n"/>
      <c r="B2221" s="14" t="n"/>
      <c r="C2221" s="14">
        <f>IF(B2221="","",IFERROR(INDEX(Ürünler!$B$5:$B$504,MATCH(B2221,Ürünler!$A$5:$A$504,0)),"kod bulunamadı"))</f>
        <v/>
      </c>
      <c r="D2221" s="14" t="n"/>
      <c r="E2221" s="14" t="n"/>
      <c r="F2221" s="15" t="n"/>
      <c r="G2221" s="14" t="n"/>
      <c r="H2221" s="14" t="n"/>
    </row>
    <row r="2222">
      <c r="A2222" s="18" t="n"/>
      <c r="B2222" s="14" t="n"/>
      <c r="C2222" s="14">
        <f>IF(B2222="","",IFERROR(INDEX(Ürünler!$B$5:$B$504,MATCH(B2222,Ürünler!$A$5:$A$504,0)),"kod bulunamadı"))</f>
        <v/>
      </c>
      <c r="D2222" s="14" t="n"/>
      <c r="E2222" s="14" t="n"/>
      <c r="F2222" s="15" t="n"/>
      <c r="G2222" s="14" t="n"/>
      <c r="H2222" s="14" t="n"/>
    </row>
    <row r="2223">
      <c r="A2223" s="18" t="n"/>
      <c r="B2223" s="14" t="n"/>
      <c r="C2223" s="14">
        <f>IF(B2223="","",IFERROR(INDEX(Ürünler!$B$5:$B$504,MATCH(B2223,Ürünler!$A$5:$A$504,0)),"kod bulunamadı"))</f>
        <v/>
      </c>
      <c r="D2223" s="14" t="n"/>
      <c r="E2223" s="14" t="n"/>
      <c r="F2223" s="15" t="n"/>
      <c r="G2223" s="14" t="n"/>
      <c r="H2223" s="14" t="n"/>
    </row>
    <row r="2224">
      <c r="A2224" s="18" t="n"/>
      <c r="B2224" s="14" t="n"/>
      <c r="C2224" s="14">
        <f>IF(B2224="","",IFERROR(INDEX(Ürünler!$B$5:$B$504,MATCH(B2224,Ürünler!$A$5:$A$504,0)),"kod bulunamadı"))</f>
        <v/>
      </c>
      <c r="D2224" s="14" t="n"/>
      <c r="E2224" s="14" t="n"/>
      <c r="F2224" s="15" t="n"/>
      <c r="G2224" s="14" t="n"/>
      <c r="H2224" s="14" t="n"/>
    </row>
    <row r="2225">
      <c r="A2225" s="18" t="n"/>
      <c r="B2225" s="14" t="n"/>
      <c r="C2225" s="14">
        <f>IF(B2225="","",IFERROR(INDEX(Ürünler!$B$5:$B$504,MATCH(B2225,Ürünler!$A$5:$A$504,0)),"kod bulunamadı"))</f>
        <v/>
      </c>
      <c r="D2225" s="14" t="n"/>
      <c r="E2225" s="14" t="n"/>
      <c r="F2225" s="15" t="n"/>
      <c r="G2225" s="14" t="n"/>
      <c r="H2225" s="14" t="n"/>
    </row>
    <row r="2226">
      <c r="A2226" s="18" t="n"/>
      <c r="B2226" s="14" t="n"/>
      <c r="C2226" s="14">
        <f>IF(B2226="","",IFERROR(INDEX(Ürünler!$B$5:$B$504,MATCH(B2226,Ürünler!$A$5:$A$504,0)),"kod bulunamadı"))</f>
        <v/>
      </c>
      <c r="D2226" s="14" t="n"/>
      <c r="E2226" s="14" t="n"/>
      <c r="F2226" s="15" t="n"/>
      <c r="G2226" s="14" t="n"/>
      <c r="H2226" s="14" t="n"/>
    </row>
    <row r="2227">
      <c r="A2227" s="18" t="n"/>
      <c r="B2227" s="14" t="n"/>
      <c r="C2227" s="14">
        <f>IF(B2227="","",IFERROR(INDEX(Ürünler!$B$5:$B$504,MATCH(B2227,Ürünler!$A$5:$A$504,0)),"kod bulunamadı"))</f>
        <v/>
      </c>
      <c r="D2227" s="14" t="n"/>
      <c r="E2227" s="14" t="n"/>
      <c r="F2227" s="15" t="n"/>
      <c r="G2227" s="14" t="n"/>
      <c r="H2227" s="14" t="n"/>
    </row>
    <row r="2228">
      <c r="A2228" s="18" t="n"/>
      <c r="B2228" s="14" t="n"/>
      <c r="C2228" s="14">
        <f>IF(B2228="","",IFERROR(INDEX(Ürünler!$B$5:$B$504,MATCH(B2228,Ürünler!$A$5:$A$504,0)),"kod bulunamadı"))</f>
        <v/>
      </c>
      <c r="D2228" s="14" t="n"/>
      <c r="E2228" s="14" t="n"/>
      <c r="F2228" s="15" t="n"/>
      <c r="G2228" s="14" t="n"/>
      <c r="H2228" s="14" t="n"/>
    </row>
    <row r="2229">
      <c r="A2229" s="18" t="n"/>
      <c r="B2229" s="14" t="n"/>
      <c r="C2229" s="14">
        <f>IF(B2229="","",IFERROR(INDEX(Ürünler!$B$5:$B$504,MATCH(B2229,Ürünler!$A$5:$A$504,0)),"kod bulunamadı"))</f>
        <v/>
      </c>
      <c r="D2229" s="14" t="n"/>
      <c r="E2229" s="14" t="n"/>
      <c r="F2229" s="15" t="n"/>
      <c r="G2229" s="14" t="n"/>
      <c r="H2229" s="14" t="n"/>
    </row>
    <row r="2230">
      <c r="A2230" s="18" t="n"/>
      <c r="B2230" s="14" t="n"/>
      <c r="C2230" s="14">
        <f>IF(B2230="","",IFERROR(INDEX(Ürünler!$B$5:$B$504,MATCH(B2230,Ürünler!$A$5:$A$504,0)),"kod bulunamadı"))</f>
        <v/>
      </c>
      <c r="D2230" s="14" t="n"/>
      <c r="E2230" s="14" t="n"/>
      <c r="F2230" s="15" t="n"/>
      <c r="G2230" s="14" t="n"/>
      <c r="H2230" s="14" t="n"/>
    </row>
    <row r="2231">
      <c r="A2231" s="18" t="n"/>
      <c r="B2231" s="14" t="n"/>
      <c r="C2231" s="14">
        <f>IF(B2231="","",IFERROR(INDEX(Ürünler!$B$5:$B$504,MATCH(B2231,Ürünler!$A$5:$A$504,0)),"kod bulunamadı"))</f>
        <v/>
      </c>
      <c r="D2231" s="14" t="n"/>
      <c r="E2231" s="14" t="n"/>
      <c r="F2231" s="15" t="n"/>
      <c r="G2231" s="14" t="n"/>
      <c r="H2231" s="14" t="n"/>
    </row>
    <row r="2232">
      <c r="A2232" s="18" t="n"/>
      <c r="B2232" s="14" t="n"/>
      <c r="C2232" s="14">
        <f>IF(B2232="","",IFERROR(INDEX(Ürünler!$B$5:$B$504,MATCH(B2232,Ürünler!$A$5:$A$504,0)),"kod bulunamadı"))</f>
        <v/>
      </c>
      <c r="D2232" s="14" t="n"/>
      <c r="E2232" s="14" t="n"/>
      <c r="F2232" s="15" t="n"/>
      <c r="G2232" s="14" t="n"/>
      <c r="H2232" s="14" t="n"/>
    </row>
    <row r="2233">
      <c r="A2233" s="18" t="n"/>
      <c r="B2233" s="14" t="n"/>
      <c r="C2233" s="14">
        <f>IF(B2233="","",IFERROR(INDEX(Ürünler!$B$5:$B$504,MATCH(B2233,Ürünler!$A$5:$A$504,0)),"kod bulunamadı"))</f>
        <v/>
      </c>
      <c r="D2233" s="14" t="n"/>
      <c r="E2233" s="14" t="n"/>
      <c r="F2233" s="15" t="n"/>
      <c r="G2233" s="14" t="n"/>
      <c r="H2233" s="14" t="n"/>
    </row>
    <row r="2234">
      <c r="A2234" s="18" t="n"/>
      <c r="B2234" s="14" t="n"/>
      <c r="C2234" s="14">
        <f>IF(B2234="","",IFERROR(INDEX(Ürünler!$B$5:$B$504,MATCH(B2234,Ürünler!$A$5:$A$504,0)),"kod bulunamadı"))</f>
        <v/>
      </c>
      <c r="D2234" s="14" t="n"/>
      <c r="E2234" s="14" t="n"/>
      <c r="F2234" s="15" t="n"/>
      <c r="G2234" s="14" t="n"/>
      <c r="H2234" s="14" t="n"/>
    </row>
    <row r="2235">
      <c r="A2235" s="18" t="n"/>
      <c r="B2235" s="14" t="n"/>
      <c r="C2235" s="14">
        <f>IF(B2235="","",IFERROR(INDEX(Ürünler!$B$5:$B$504,MATCH(B2235,Ürünler!$A$5:$A$504,0)),"kod bulunamadı"))</f>
        <v/>
      </c>
      <c r="D2235" s="14" t="n"/>
      <c r="E2235" s="14" t="n"/>
      <c r="F2235" s="15" t="n"/>
      <c r="G2235" s="14" t="n"/>
      <c r="H2235" s="14" t="n"/>
    </row>
    <row r="2236">
      <c r="A2236" s="18" t="n"/>
      <c r="B2236" s="14" t="n"/>
      <c r="C2236" s="14">
        <f>IF(B2236="","",IFERROR(INDEX(Ürünler!$B$5:$B$504,MATCH(B2236,Ürünler!$A$5:$A$504,0)),"kod bulunamadı"))</f>
        <v/>
      </c>
      <c r="D2236" s="14" t="n"/>
      <c r="E2236" s="14" t="n"/>
      <c r="F2236" s="15" t="n"/>
      <c r="G2236" s="14" t="n"/>
      <c r="H2236" s="14" t="n"/>
    </row>
    <row r="2237">
      <c r="A2237" s="18" t="n"/>
      <c r="B2237" s="14" t="n"/>
      <c r="C2237" s="14">
        <f>IF(B2237="","",IFERROR(INDEX(Ürünler!$B$5:$B$504,MATCH(B2237,Ürünler!$A$5:$A$504,0)),"kod bulunamadı"))</f>
        <v/>
      </c>
      <c r="D2237" s="14" t="n"/>
      <c r="E2237" s="14" t="n"/>
      <c r="F2237" s="15" t="n"/>
      <c r="G2237" s="14" t="n"/>
      <c r="H2237" s="14" t="n"/>
    </row>
    <row r="2238">
      <c r="A2238" s="18" t="n"/>
      <c r="B2238" s="14" t="n"/>
      <c r="C2238" s="14">
        <f>IF(B2238="","",IFERROR(INDEX(Ürünler!$B$5:$B$504,MATCH(B2238,Ürünler!$A$5:$A$504,0)),"kod bulunamadı"))</f>
        <v/>
      </c>
      <c r="D2238" s="14" t="n"/>
      <c r="E2238" s="14" t="n"/>
      <c r="F2238" s="15" t="n"/>
      <c r="G2238" s="14" t="n"/>
      <c r="H2238" s="14" t="n"/>
    </row>
    <row r="2239">
      <c r="A2239" s="18" t="n"/>
      <c r="B2239" s="14" t="n"/>
      <c r="C2239" s="14">
        <f>IF(B2239="","",IFERROR(INDEX(Ürünler!$B$5:$B$504,MATCH(B2239,Ürünler!$A$5:$A$504,0)),"kod bulunamadı"))</f>
        <v/>
      </c>
      <c r="D2239" s="14" t="n"/>
      <c r="E2239" s="14" t="n"/>
      <c r="F2239" s="15" t="n"/>
      <c r="G2239" s="14" t="n"/>
      <c r="H2239" s="14" t="n"/>
    </row>
    <row r="2240">
      <c r="A2240" s="18" t="n"/>
      <c r="B2240" s="14" t="n"/>
      <c r="C2240" s="14">
        <f>IF(B2240="","",IFERROR(INDEX(Ürünler!$B$5:$B$504,MATCH(B2240,Ürünler!$A$5:$A$504,0)),"kod bulunamadı"))</f>
        <v/>
      </c>
      <c r="D2240" s="14" t="n"/>
      <c r="E2240" s="14" t="n"/>
      <c r="F2240" s="15" t="n"/>
      <c r="G2240" s="14" t="n"/>
      <c r="H2240" s="14" t="n"/>
    </row>
    <row r="2241">
      <c r="A2241" s="18" t="n"/>
      <c r="B2241" s="14" t="n"/>
      <c r="C2241" s="14">
        <f>IF(B2241="","",IFERROR(INDEX(Ürünler!$B$5:$B$504,MATCH(B2241,Ürünler!$A$5:$A$504,0)),"kod bulunamadı"))</f>
        <v/>
      </c>
      <c r="D2241" s="14" t="n"/>
      <c r="E2241" s="14" t="n"/>
      <c r="F2241" s="15" t="n"/>
      <c r="G2241" s="14" t="n"/>
      <c r="H2241" s="14" t="n"/>
    </row>
    <row r="2242">
      <c r="A2242" s="18" t="n"/>
      <c r="B2242" s="14" t="n"/>
      <c r="C2242" s="14">
        <f>IF(B2242="","",IFERROR(INDEX(Ürünler!$B$5:$B$504,MATCH(B2242,Ürünler!$A$5:$A$504,0)),"kod bulunamadı"))</f>
        <v/>
      </c>
      <c r="D2242" s="14" t="n"/>
      <c r="E2242" s="14" t="n"/>
      <c r="F2242" s="15" t="n"/>
      <c r="G2242" s="14" t="n"/>
      <c r="H2242" s="14" t="n"/>
    </row>
    <row r="2243">
      <c r="A2243" s="18" t="n"/>
      <c r="B2243" s="14" t="n"/>
      <c r="C2243" s="14">
        <f>IF(B2243="","",IFERROR(INDEX(Ürünler!$B$5:$B$504,MATCH(B2243,Ürünler!$A$5:$A$504,0)),"kod bulunamadı"))</f>
        <v/>
      </c>
      <c r="D2243" s="14" t="n"/>
      <c r="E2243" s="14" t="n"/>
      <c r="F2243" s="15" t="n"/>
      <c r="G2243" s="14" t="n"/>
      <c r="H2243" s="14" t="n"/>
    </row>
    <row r="2244">
      <c r="A2244" s="18" t="n"/>
      <c r="B2244" s="14" t="n"/>
      <c r="C2244" s="14">
        <f>IF(B2244="","",IFERROR(INDEX(Ürünler!$B$5:$B$504,MATCH(B2244,Ürünler!$A$5:$A$504,0)),"kod bulunamadı"))</f>
        <v/>
      </c>
      <c r="D2244" s="14" t="n"/>
      <c r="E2244" s="14" t="n"/>
      <c r="F2244" s="15" t="n"/>
      <c r="G2244" s="14" t="n"/>
      <c r="H2244" s="14" t="n"/>
    </row>
    <row r="2245">
      <c r="A2245" s="18" t="n"/>
      <c r="B2245" s="14" t="n"/>
      <c r="C2245" s="14">
        <f>IF(B2245="","",IFERROR(INDEX(Ürünler!$B$5:$B$504,MATCH(B2245,Ürünler!$A$5:$A$504,0)),"kod bulunamadı"))</f>
        <v/>
      </c>
      <c r="D2245" s="14" t="n"/>
      <c r="E2245" s="14" t="n"/>
      <c r="F2245" s="15" t="n"/>
      <c r="G2245" s="14" t="n"/>
      <c r="H2245" s="14" t="n"/>
    </row>
    <row r="2246">
      <c r="A2246" s="18" t="n"/>
      <c r="B2246" s="14" t="n"/>
      <c r="C2246" s="14">
        <f>IF(B2246="","",IFERROR(INDEX(Ürünler!$B$5:$B$504,MATCH(B2246,Ürünler!$A$5:$A$504,0)),"kod bulunamadı"))</f>
        <v/>
      </c>
      <c r="D2246" s="14" t="n"/>
      <c r="E2246" s="14" t="n"/>
      <c r="F2246" s="15" t="n"/>
      <c r="G2246" s="14" t="n"/>
      <c r="H2246" s="14" t="n"/>
    </row>
    <row r="2247">
      <c r="A2247" s="18" t="n"/>
      <c r="B2247" s="14" t="n"/>
      <c r="C2247" s="14">
        <f>IF(B2247="","",IFERROR(INDEX(Ürünler!$B$5:$B$504,MATCH(B2247,Ürünler!$A$5:$A$504,0)),"kod bulunamadı"))</f>
        <v/>
      </c>
      <c r="D2247" s="14" t="n"/>
      <c r="E2247" s="14" t="n"/>
      <c r="F2247" s="15" t="n"/>
      <c r="G2247" s="14" t="n"/>
      <c r="H2247" s="14" t="n"/>
    </row>
    <row r="2248">
      <c r="A2248" s="18" t="n"/>
      <c r="B2248" s="14" t="n"/>
      <c r="C2248" s="14">
        <f>IF(B2248="","",IFERROR(INDEX(Ürünler!$B$5:$B$504,MATCH(B2248,Ürünler!$A$5:$A$504,0)),"kod bulunamadı"))</f>
        <v/>
      </c>
      <c r="D2248" s="14" t="n"/>
      <c r="E2248" s="14" t="n"/>
      <c r="F2248" s="15" t="n"/>
      <c r="G2248" s="14" t="n"/>
      <c r="H2248" s="14" t="n"/>
    </row>
    <row r="2249">
      <c r="A2249" s="18" t="n"/>
      <c r="B2249" s="14" t="n"/>
      <c r="C2249" s="14">
        <f>IF(B2249="","",IFERROR(INDEX(Ürünler!$B$5:$B$504,MATCH(B2249,Ürünler!$A$5:$A$504,0)),"kod bulunamadı"))</f>
        <v/>
      </c>
      <c r="D2249" s="14" t="n"/>
      <c r="E2249" s="14" t="n"/>
      <c r="F2249" s="15" t="n"/>
      <c r="G2249" s="14" t="n"/>
      <c r="H2249" s="14" t="n"/>
    </row>
    <row r="2250">
      <c r="A2250" s="18" t="n"/>
      <c r="B2250" s="14" t="n"/>
      <c r="C2250" s="14">
        <f>IF(B2250="","",IFERROR(INDEX(Ürünler!$B$5:$B$504,MATCH(B2250,Ürünler!$A$5:$A$504,0)),"kod bulunamadı"))</f>
        <v/>
      </c>
      <c r="D2250" s="14" t="n"/>
      <c r="E2250" s="14" t="n"/>
      <c r="F2250" s="15" t="n"/>
      <c r="G2250" s="14" t="n"/>
      <c r="H2250" s="14" t="n"/>
    </row>
    <row r="2251">
      <c r="A2251" s="18" t="n"/>
      <c r="B2251" s="14" t="n"/>
      <c r="C2251" s="14">
        <f>IF(B2251="","",IFERROR(INDEX(Ürünler!$B$5:$B$504,MATCH(B2251,Ürünler!$A$5:$A$504,0)),"kod bulunamadı"))</f>
        <v/>
      </c>
      <c r="D2251" s="14" t="n"/>
      <c r="E2251" s="14" t="n"/>
      <c r="F2251" s="15" t="n"/>
      <c r="G2251" s="14" t="n"/>
      <c r="H2251" s="14" t="n"/>
    </row>
    <row r="2252">
      <c r="A2252" s="18" t="n"/>
      <c r="B2252" s="14" t="n"/>
      <c r="C2252" s="14">
        <f>IF(B2252="","",IFERROR(INDEX(Ürünler!$B$5:$B$504,MATCH(B2252,Ürünler!$A$5:$A$504,0)),"kod bulunamadı"))</f>
        <v/>
      </c>
      <c r="D2252" s="14" t="n"/>
      <c r="E2252" s="14" t="n"/>
      <c r="F2252" s="15" t="n"/>
      <c r="G2252" s="14" t="n"/>
      <c r="H2252" s="14" t="n"/>
    </row>
    <row r="2253">
      <c r="A2253" s="18" t="n"/>
      <c r="B2253" s="14" t="n"/>
      <c r="C2253" s="14">
        <f>IF(B2253="","",IFERROR(INDEX(Ürünler!$B$5:$B$504,MATCH(B2253,Ürünler!$A$5:$A$504,0)),"kod bulunamadı"))</f>
        <v/>
      </c>
      <c r="D2253" s="14" t="n"/>
      <c r="E2253" s="14" t="n"/>
      <c r="F2253" s="15" t="n"/>
      <c r="G2253" s="14" t="n"/>
      <c r="H2253" s="14" t="n"/>
    </row>
    <row r="2254">
      <c r="A2254" s="18" t="n"/>
      <c r="B2254" s="14" t="n"/>
      <c r="C2254" s="14">
        <f>IF(B2254="","",IFERROR(INDEX(Ürünler!$B$5:$B$504,MATCH(B2254,Ürünler!$A$5:$A$504,0)),"kod bulunamadı"))</f>
        <v/>
      </c>
      <c r="D2254" s="14" t="n"/>
      <c r="E2254" s="14" t="n"/>
      <c r="F2254" s="15" t="n"/>
      <c r="G2254" s="14" t="n"/>
      <c r="H2254" s="14" t="n"/>
    </row>
    <row r="2255">
      <c r="A2255" s="18" t="n"/>
      <c r="B2255" s="14" t="n"/>
      <c r="C2255" s="14">
        <f>IF(B2255="","",IFERROR(INDEX(Ürünler!$B$5:$B$504,MATCH(B2255,Ürünler!$A$5:$A$504,0)),"kod bulunamadı"))</f>
        <v/>
      </c>
      <c r="D2255" s="14" t="n"/>
      <c r="E2255" s="14" t="n"/>
      <c r="F2255" s="15" t="n"/>
      <c r="G2255" s="14" t="n"/>
      <c r="H2255" s="14" t="n"/>
    </row>
    <row r="2256">
      <c r="A2256" s="18" t="n"/>
      <c r="B2256" s="14" t="n"/>
      <c r="C2256" s="14">
        <f>IF(B2256="","",IFERROR(INDEX(Ürünler!$B$5:$B$504,MATCH(B2256,Ürünler!$A$5:$A$504,0)),"kod bulunamadı"))</f>
        <v/>
      </c>
      <c r="D2256" s="14" t="n"/>
      <c r="E2256" s="14" t="n"/>
      <c r="F2256" s="15" t="n"/>
      <c r="G2256" s="14" t="n"/>
      <c r="H2256" s="14" t="n"/>
    </row>
    <row r="2257">
      <c r="A2257" s="18" t="n"/>
      <c r="B2257" s="14" t="n"/>
      <c r="C2257" s="14">
        <f>IF(B2257="","",IFERROR(INDEX(Ürünler!$B$5:$B$504,MATCH(B2257,Ürünler!$A$5:$A$504,0)),"kod bulunamadı"))</f>
        <v/>
      </c>
      <c r="D2257" s="14" t="n"/>
      <c r="E2257" s="14" t="n"/>
      <c r="F2257" s="15" t="n"/>
      <c r="G2257" s="14" t="n"/>
      <c r="H2257" s="14" t="n"/>
    </row>
    <row r="2258">
      <c r="A2258" s="18" t="n"/>
      <c r="B2258" s="14" t="n"/>
      <c r="C2258" s="14">
        <f>IF(B2258="","",IFERROR(INDEX(Ürünler!$B$5:$B$504,MATCH(B2258,Ürünler!$A$5:$A$504,0)),"kod bulunamadı"))</f>
        <v/>
      </c>
      <c r="D2258" s="14" t="n"/>
      <c r="E2258" s="14" t="n"/>
      <c r="F2258" s="15" t="n"/>
      <c r="G2258" s="14" t="n"/>
      <c r="H2258" s="14" t="n"/>
    </row>
    <row r="2259">
      <c r="A2259" s="18" t="n"/>
      <c r="B2259" s="14" t="n"/>
      <c r="C2259" s="14">
        <f>IF(B2259="","",IFERROR(INDEX(Ürünler!$B$5:$B$504,MATCH(B2259,Ürünler!$A$5:$A$504,0)),"kod bulunamadı"))</f>
        <v/>
      </c>
      <c r="D2259" s="14" t="n"/>
      <c r="E2259" s="14" t="n"/>
      <c r="F2259" s="15" t="n"/>
      <c r="G2259" s="14" t="n"/>
      <c r="H2259" s="14" t="n"/>
    </row>
    <row r="2260">
      <c r="A2260" s="18" t="n"/>
      <c r="B2260" s="14" t="n"/>
      <c r="C2260" s="14">
        <f>IF(B2260="","",IFERROR(INDEX(Ürünler!$B$5:$B$504,MATCH(B2260,Ürünler!$A$5:$A$504,0)),"kod bulunamadı"))</f>
        <v/>
      </c>
      <c r="D2260" s="14" t="n"/>
      <c r="E2260" s="14" t="n"/>
      <c r="F2260" s="15" t="n"/>
      <c r="G2260" s="14" t="n"/>
      <c r="H2260" s="14" t="n"/>
    </row>
    <row r="2261">
      <c r="A2261" s="18" t="n"/>
      <c r="B2261" s="14" t="n"/>
      <c r="C2261" s="14">
        <f>IF(B2261="","",IFERROR(INDEX(Ürünler!$B$5:$B$504,MATCH(B2261,Ürünler!$A$5:$A$504,0)),"kod bulunamadı"))</f>
        <v/>
      </c>
      <c r="D2261" s="14" t="n"/>
      <c r="E2261" s="14" t="n"/>
      <c r="F2261" s="15" t="n"/>
      <c r="G2261" s="14" t="n"/>
      <c r="H2261" s="14" t="n"/>
    </row>
    <row r="2262">
      <c r="A2262" s="18" t="n"/>
      <c r="B2262" s="14" t="n"/>
      <c r="C2262" s="14">
        <f>IF(B2262="","",IFERROR(INDEX(Ürünler!$B$5:$B$504,MATCH(B2262,Ürünler!$A$5:$A$504,0)),"kod bulunamadı"))</f>
        <v/>
      </c>
      <c r="D2262" s="14" t="n"/>
      <c r="E2262" s="14" t="n"/>
      <c r="F2262" s="15" t="n"/>
      <c r="G2262" s="14" t="n"/>
      <c r="H2262" s="14" t="n"/>
    </row>
    <row r="2263">
      <c r="A2263" s="18" t="n"/>
      <c r="B2263" s="14" t="n"/>
      <c r="C2263" s="14">
        <f>IF(B2263="","",IFERROR(INDEX(Ürünler!$B$5:$B$504,MATCH(B2263,Ürünler!$A$5:$A$504,0)),"kod bulunamadı"))</f>
        <v/>
      </c>
      <c r="D2263" s="14" t="n"/>
      <c r="E2263" s="14" t="n"/>
      <c r="F2263" s="15" t="n"/>
      <c r="G2263" s="14" t="n"/>
      <c r="H2263" s="14" t="n"/>
    </row>
    <row r="2264">
      <c r="A2264" s="18" t="n"/>
      <c r="B2264" s="14" t="n"/>
      <c r="C2264" s="14">
        <f>IF(B2264="","",IFERROR(INDEX(Ürünler!$B$5:$B$504,MATCH(B2264,Ürünler!$A$5:$A$504,0)),"kod bulunamadı"))</f>
        <v/>
      </c>
      <c r="D2264" s="14" t="n"/>
      <c r="E2264" s="14" t="n"/>
      <c r="F2264" s="15" t="n"/>
      <c r="G2264" s="14" t="n"/>
      <c r="H2264" s="14" t="n"/>
    </row>
    <row r="2265">
      <c r="A2265" s="18" t="n"/>
      <c r="B2265" s="14" t="n"/>
      <c r="C2265" s="14">
        <f>IF(B2265="","",IFERROR(INDEX(Ürünler!$B$5:$B$504,MATCH(B2265,Ürünler!$A$5:$A$504,0)),"kod bulunamadı"))</f>
        <v/>
      </c>
      <c r="D2265" s="14" t="n"/>
      <c r="E2265" s="14" t="n"/>
      <c r="F2265" s="15" t="n"/>
      <c r="G2265" s="14" t="n"/>
      <c r="H2265" s="14" t="n"/>
    </row>
    <row r="2266">
      <c r="A2266" s="18" t="n"/>
      <c r="B2266" s="14" t="n"/>
      <c r="C2266" s="14">
        <f>IF(B2266="","",IFERROR(INDEX(Ürünler!$B$5:$B$504,MATCH(B2266,Ürünler!$A$5:$A$504,0)),"kod bulunamadı"))</f>
        <v/>
      </c>
      <c r="D2266" s="14" t="n"/>
      <c r="E2266" s="14" t="n"/>
      <c r="F2266" s="15" t="n"/>
      <c r="G2266" s="14" t="n"/>
      <c r="H2266" s="14" t="n"/>
    </row>
    <row r="2267">
      <c r="A2267" s="18" t="n"/>
      <c r="B2267" s="14" t="n"/>
      <c r="C2267" s="14">
        <f>IF(B2267="","",IFERROR(INDEX(Ürünler!$B$5:$B$504,MATCH(B2267,Ürünler!$A$5:$A$504,0)),"kod bulunamadı"))</f>
        <v/>
      </c>
      <c r="D2267" s="14" t="n"/>
      <c r="E2267" s="14" t="n"/>
      <c r="F2267" s="15" t="n"/>
      <c r="G2267" s="14" t="n"/>
      <c r="H2267" s="14" t="n"/>
    </row>
    <row r="2268">
      <c r="A2268" s="18" t="n"/>
      <c r="B2268" s="14" t="n"/>
      <c r="C2268" s="14">
        <f>IF(B2268="","",IFERROR(INDEX(Ürünler!$B$5:$B$504,MATCH(B2268,Ürünler!$A$5:$A$504,0)),"kod bulunamadı"))</f>
        <v/>
      </c>
      <c r="D2268" s="14" t="n"/>
      <c r="E2268" s="14" t="n"/>
      <c r="F2268" s="15" t="n"/>
      <c r="G2268" s="14" t="n"/>
      <c r="H2268" s="14" t="n"/>
    </row>
    <row r="2269">
      <c r="A2269" s="18" t="n"/>
      <c r="B2269" s="14" t="n"/>
      <c r="C2269" s="14">
        <f>IF(B2269="","",IFERROR(INDEX(Ürünler!$B$5:$B$504,MATCH(B2269,Ürünler!$A$5:$A$504,0)),"kod bulunamadı"))</f>
        <v/>
      </c>
      <c r="D2269" s="14" t="n"/>
      <c r="E2269" s="14" t="n"/>
      <c r="F2269" s="15" t="n"/>
      <c r="G2269" s="14" t="n"/>
      <c r="H2269" s="14" t="n"/>
    </row>
    <row r="2270">
      <c r="A2270" s="18" t="n"/>
      <c r="B2270" s="14" t="n"/>
      <c r="C2270" s="14">
        <f>IF(B2270="","",IFERROR(INDEX(Ürünler!$B$5:$B$504,MATCH(B2270,Ürünler!$A$5:$A$504,0)),"kod bulunamadı"))</f>
        <v/>
      </c>
      <c r="D2270" s="14" t="n"/>
      <c r="E2270" s="14" t="n"/>
      <c r="F2270" s="15" t="n"/>
      <c r="G2270" s="14" t="n"/>
      <c r="H2270" s="14" t="n"/>
    </row>
    <row r="2271">
      <c r="A2271" s="18" t="n"/>
      <c r="B2271" s="14" t="n"/>
      <c r="C2271" s="14">
        <f>IF(B2271="","",IFERROR(INDEX(Ürünler!$B$5:$B$504,MATCH(B2271,Ürünler!$A$5:$A$504,0)),"kod bulunamadı"))</f>
        <v/>
      </c>
      <c r="D2271" s="14" t="n"/>
      <c r="E2271" s="14" t="n"/>
      <c r="F2271" s="15" t="n"/>
      <c r="G2271" s="14" t="n"/>
      <c r="H2271" s="14" t="n"/>
    </row>
    <row r="2272">
      <c r="A2272" s="18" t="n"/>
      <c r="B2272" s="14" t="n"/>
      <c r="C2272" s="14">
        <f>IF(B2272="","",IFERROR(INDEX(Ürünler!$B$5:$B$504,MATCH(B2272,Ürünler!$A$5:$A$504,0)),"kod bulunamadı"))</f>
        <v/>
      </c>
      <c r="D2272" s="14" t="n"/>
      <c r="E2272" s="14" t="n"/>
      <c r="F2272" s="15" t="n"/>
      <c r="G2272" s="14" t="n"/>
      <c r="H2272" s="14" t="n"/>
    </row>
    <row r="2273">
      <c r="A2273" s="18" t="n"/>
      <c r="B2273" s="14" t="n"/>
      <c r="C2273" s="14">
        <f>IF(B2273="","",IFERROR(INDEX(Ürünler!$B$5:$B$504,MATCH(B2273,Ürünler!$A$5:$A$504,0)),"kod bulunamadı"))</f>
        <v/>
      </c>
      <c r="D2273" s="14" t="n"/>
      <c r="E2273" s="14" t="n"/>
      <c r="F2273" s="15" t="n"/>
      <c r="G2273" s="14" t="n"/>
      <c r="H2273" s="14" t="n"/>
    </row>
    <row r="2274">
      <c r="A2274" s="18" t="n"/>
      <c r="B2274" s="14" t="n"/>
      <c r="C2274" s="14">
        <f>IF(B2274="","",IFERROR(INDEX(Ürünler!$B$5:$B$504,MATCH(B2274,Ürünler!$A$5:$A$504,0)),"kod bulunamadı"))</f>
        <v/>
      </c>
      <c r="D2274" s="14" t="n"/>
      <c r="E2274" s="14" t="n"/>
      <c r="F2274" s="15" t="n"/>
      <c r="G2274" s="14" t="n"/>
      <c r="H2274" s="14" t="n"/>
    </row>
    <row r="2275">
      <c r="A2275" s="18" t="n"/>
      <c r="B2275" s="14" t="n"/>
      <c r="C2275" s="14">
        <f>IF(B2275="","",IFERROR(INDEX(Ürünler!$B$5:$B$504,MATCH(B2275,Ürünler!$A$5:$A$504,0)),"kod bulunamadı"))</f>
        <v/>
      </c>
      <c r="D2275" s="14" t="n"/>
      <c r="E2275" s="14" t="n"/>
      <c r="F2275" s="15" t="n"/>
      <c r="G2275" s="14" t="n"/>
      <c r="H2275" s="14" t="n"/>
    </row>
    <row r="2276">
      <c r="A2276" s="18" t="n"/>
      <c r="B2276" s="14" t="n"/>
      <c r="C2276" s="14">
        <f>IF(B2276="","",IFERROR(INDEX(Ürünler!$B$5:$B$504,MATCH(B2276,Ürünler!$A$5:$A$504,0)),"kod bulunamadı"))</f>
        <v/>
      </c>
      <c r="D2276" s="14" t="n"/>
      <c r="E2276" s="14" t="n"/>
      <c r="F2276" s="15" t="n"/>
      <c r="G2276" s="14" t="n"/>
      <c r="H2276" s="14" t="n"/>
    </row>
    <row r="2277">
      <c r="A2277" s="18" t="n"/>
      <c r="B2277" s="14" t="n"/>
      <c r="C2277" s="14">
        <f>IF(B2277="","",IFERROR(INDEX(Ürünler!$B$5:$B$504,MATCH(B2277,Ürünler!$A$5:$A$504,0)),"kod bulunamadı"))</f>
        <v/>
      </c>
      <c r="D2277" s="14" t="n"/>
      <c r="E2277" s="14" t="n"/>
      <c r="F2277" s="15" t="n"/>
      <c r="G2277" s="14" t="n"/>
      <c r="H2277" s="14" t="n"/>
    </row>
    <row r="2278">
      <c r="A2278" s="18" t="n"/>
      <c r="B2278" s="14" t="n"/>
      <c r="C2278" s="14">
        <f>IF(B2278="","",IFERROR(INDEX(Ürünler!$B$5:$B$504,MATCH(B2278,Ürünler!$A$5:$A$504,0)),"kod bulunamadı"))</f>
        <v/>
      </c>
      <c r="D2278" s="14" t="n"/>
      <c r="E2278" s="14" t="n"/>
      <c r="F2278" s="15" t="n"/>
      <c r="G2278" s="14" t="n"/>
      <c r="H2278" s="14" t="n"/>
    </row>
    <row r="2279">
      <c r="A2279" s="18" t="n"/>
      <c r="B2279" s="14" t="n"/>
      <c r="C2279" s="14">
        <f>IF(B2279="","",IFERROR(INDEX(Ürünler!$B$5:$B$504,MATCH(B2279,Ürünler!$A$5:$A$504,0)),"kod bulunamadı"))</f>
        <v/>
      </c>
      <c r="D2279" s="14" t="n"/>
      <c r="E2279" s="14" t="n"/>
      <c r="F2279" s="15" t="n"/>
      <c r="G2279" s="14" t="n"/>
      <c r="H2279" s="14" t="n"/>
    </row>
    <row r="2280">
      <c r="A2280" s="18" t="n"/>
      <c r="B2280" s="14" t="n"/>
      <c r="C2280" s="14">
        <f>IF(B2280="","",IFERROR(INDEX(Ürünler!$B$5:$B$504,MATCH(B2280,Ürünler!$A$5:$A$504,0)),"kod bulunamadı"))</f>
        <v/>
      </c>
      <c r="D2280" s="14" t="n"/>
      <c r="E2280" s="14" t="n"/>
      <c r="F2280" s="15" t="n"/>
      <c r="G2280" s="14" t="n"/>
      <c r="H2280" s="14" t="n"/>
    </row>
    <row r="2281">
      <c r="A2281" s="18" t="n"/>
      <c r="B2281" s="14" t="n"/>
      <c r="C2281" s="14">
        <f>IF(B2281="","",IFERROR(INDEX(Ürünler!$B$5:$B$504,MATCH(B2281,Ürünler!$A$5:$A$504,0)),"kod bulunamadı"))</f>
        <v/>
      </c>
      <c r="D2281" s="14" t="n"/>
      <c r="E2281" s="14" t="n"/>
      <c r="F2281" s="15" t="n"/>
      <c r="G2281" s="14" t="n"/>
      <c r="H2281" s="14" t="n"/>
    </row>
    <row r="2282">
      <c r="A2282" s="18" t="n"/>
      <c r="B2282" s="14" t="n"/>
      <c r="C2282" s="14">
        <f>IF(B2282="","",IFERROR(INDEX(Ürünler!$B$5:$B$504,MATCH(B2282,Ürünler!$A$5:$A$504,0)),"kod bulunamadı"))</f>
        <v/>
      </c>
      <c r="D2282" s="14" t="n"/>
      <c r="E2282" s="14" t="n"/>
      <c r="F2282" s="15" t="n"/>
      <c r="G2282" s="14" t="n"/>
      <c r="H2282" s="14" t="n"/>
    </row>
    <row r="2283">
      <c r="A2283" s="18" t="n"/>
      <c r="B2283" s="14" t="n"/>
      <c r="C2283" s="14">
        <f>IF(B2283="","",IFERROR(INDEX(Ürünler!$B$5:$B$504,MATCH(B2283,Ürünler!$A$5:$A$504,0)),"kod bulunamadı"))</f>
        <v/>
      </c>
      <c r="D2283" s="14" t="n"/>
      <c r="E2283" s="14" t="n"/>
      <c r="F2283" s="15" t="n"/>
      <c r="G2283" s="14" t="n"/>
      <c r="H2283" s="14" t="n"/>
    </row>
    <row r="2284">
      <c r="A2284" s="18" t="n"/>
      <c r="B2284" s="14" t="n"/>
      <c r="C2284" s="14">
        <f>IF(B2284="","",IFERROR(INDEX(Ürünler!$B$5:$B$504,MATCH(B2284,Ürünler!$A$5:$A$504,0)),"kod bulunamadı"))</f>
        <v/>
      </c>
      <c r="D2284" s="14" t="n"/>
      <c r="E2284" s="14" t="n"/>
      <c r="F2284" s="15" t="n"/>
      <c r="G2284" s="14" t="n"/>
      <c r="H2284" s="14" t="n"/>
    </row>
    <row r="2285">
      <c r="A2285" s="18" t="n"/>
      <c r="B2285" s="14" t="n"/>
      <c r="C2285" s="14">
        <f>IF(B2285="","",IFERROR(INDEX(Ürünler!$B$5:$B$504,MATCH(B2285,Ürünler!$A$5:$A$504,0)),"kod bulunamadı"))</f>
        <v/>
      </c>
      <c r="D2285" s="14" t="n"/>
      <c r="E2285" s="14" t="n"/>
      <c r="F2285" s="15" t="n"/>
      <c r="G2285" s="14" t="n"/>
      <c r="H2285" s="14" t="n"/>
    </row>
    <row r="2286">
      <c r="A2286" s="18" t="n"/>
      <c r="B2286" s="14" t="n"/>
      <c r="C2286" s="14">
        <f>IF(B2286="","",IFERROR(INDEX(Ürünler!$B$5:$B$504,MATCH(B2286,Ürünler!$A$5:$A$504,0)),"kod bulunamadı"))</f>
        <v/>
      </c>
      <c r="D2286" s="14" t="n"/>
      <c r="E2286" s="14" t="n"/>
      <c r="F2286" s="15" t="n"/>
      <c r="G2286" s="14" t="n"/>
      <c r="H2286" s="14" t="n"/>
    </row>
    <row r="2287">
      <c r="A2287" s="18" t="n"/>
      <c r="B2287" s="14" t="n"/>
      <c r="C2287" s="14">
        <f>IF(B2287="","",IFERROR(INDEX(Ürünler!$B$5:$B$504,MATCH(B2287,Ürünler!$A$5:$A$504,0)),"kod bulunamadı"))</f>
        <v/>
      </c>
      <c r="D2287" s="14" t="n"/>
      <c r="E2287" s="14" t="n"/>
      <c r="F2287" s="15" t="n"/>
      <c r="G2287" s="14" t="n"/>
      <c r="H2287" s="14" t="n"/>
    </row>
    <row r="2288">
      <c r="A2288" s="18" t="n"/>
      <c r="B2288" s="14" t="n"/>
      <c r="C2288" s="14">
        <f>IF(B2288="","",IFERROR(INDEX(Ürünler!$B$5:$B$504,MATCH(B2288,Ürünler!$A$5:$A$504,0)),"kod bulunamadı"))</f>
        <v/>
      </c>
      <c r="D2288" s="14" t="n"/>
      <c r="E2288" s="14" t="n"/>
      <c r="F2288" s="15" t="n"/>
      <c r="G2288" s="14" t="n"/>
      <c r="H2288" s="14" t="n"/>
    </row>
    <row r="2289">
      <c r="A2289" s="18" t="n"/>
      <c r="B2289" s="14" t="n"/>
      <c r="C2289" s="14">
        <f>IF(B2289="","",IFERROR(INDEX(Ürünler!$B$5:$B$504,MATCH(B2289,Ürünler!$A$5:$A$504,0)),"kod bulunamadı"))</f>
        <v/>
      </c>
      <c r="D2289" s="14" t="n"/>
      <c r="E2289" s="14" t="n"/>
      <c r="F2289" s="15" t="n"/>
      <c r="G2289" s="14" t="n"/>
      <c r="H2289" s="14" t="n"/>
    </row>
    <row r="2290">
      <c r="A2290" s="18" t="n"/>
      <c r="B2290" s="14" t="n"/>
      <c r="C2290" s="14">
        <f>IF(B2290="","",IFERROR(INDEX(Ürünler!$B$5:$B$504,MATCH(B2290,Ürünler!$A$5:$A$504,0)),"kod bulunamadı"))</f>
        <v/>
      </c>
      <c r="D2290" s="14" t="n"/>
      <c r="E2290" s="14" t="n"/>
      <c r="F2290" s="15" t="n"/>
      <c r="G2290" s="14" t="n"/>
      <c r="H2290" s="14" t="n"/>
    </row>
    <row r="2291">
      <c r="A2291" s="18" t="n"/>
      <c r="B2291" s="14" t="n"/>
      <c r="C2291" s="14">
        <f>IF(B2291="","",IFERROR(INDEX(Ürünler!$B$5:$B$504,MATCH(B2291,Ürünler!$A$5:$A$504,0)),"kod bulunamadı"))</f>
        <v/>
      </c>
      <c r="D2291" s="14" t="n"/>
      <c r="E2291" s="14" t="n"/>
      <c r="F2291" s="15" t="n"/>
      <c r="G2291" s="14" t="n"/>
      <c r="H2291" s="14" t="n"/>
    </row>
    <row r="2292">
      <c r="A2292" s="18" t="n"/>
      <c r="B2292" s="14" t="n"/>
      <c r="C2292" s="14">
        <f>IF(B2292="","",IFERROR(INDEX(Ürünler!$B$5:$B$504,MATCH(B2292,Ürünler!$A$5:$A$504,0)),"kod bulunamadı"))</f>
        <v/>
      </c>
      <c r="D2292" s="14" t="n"/>
      <c r="E2292" s="14" t="n"/>
      <c r="F2292" s="15" t="n"/>
      <c r="G2292" s="14" t="n"/>
      <c r="H2292" s="14" t="n"/>
    </row>
    <row r="2293">
      <c r="A2293" s="18" t="n"/>
      <c r="B2293" s="14" t="n"/>
      <c r="C2293" s="14">
        <f>IF(B2293="","",IFERROR(INDEX(Ürünler!$B$5:$B$504,MATCH(B2293,Ürünler!$A$5:$A$504,0)),"kod bulunamadı"))</f>
        <v/>
      </c>
      <c r="D2293" s="14" t="n"/>
      <c r="E2293" s="14" t="n"/>
      <c r="F2293" s="15" t="n"/>
      <c r="G2293" s="14" t="n"/>
      <c r="H2293" s="14" t="n"/>
    </row>
    <row r="2294">
      <c r="A2294" s="18" t="n"/>
      <c r="B2294" s="14" t="n"/>
      <c r="C2294" s="14">
        <f>IF(B2294="","",IFERROR(INDEX(Ürünler!$B$5:$B$504,MATCH(B2294,Ürünler!$A$5:$A$504,0)),"kod bulunamadı"))</f>
        <v/>
      </c>
      <c r="D2294" s="14" t="n"/>
      <c r="E2294" s="14" t="n"/>
      <c r="F2294" s="15" t="n"/>
      <c r="G2294" s="14" t="n"/>
      <c r="H2294" s="14" t="n"/>
    </row>
    <row r="2295">
      <c r="A2295" s="18" t="n"/>
      <c r="B2295" s="14" t="n"/>
      <c r="C2295" s="14">
        <f>IF(B2295="","",IFERROR(INDEX(Ürünler!$B$5:$B$504,MATCH(B2295,Ürünler!$A$5:$A$504,0)),"kod bulunamadı"))</f>
        <v/>
      </c>
      <c r="D2295" s="14" t="n"/>
      <c r="E2295" s="14" t="n"/>
      <c r="F2295" s="15" t="n"/>
      <c r="G2295" s="14" t="n"/>
      <c r="H2295" s="14" t="n"/>
    </row>
    <row r="2296">
      <c r="A2296" s="18" t="n"/>
      <c r="B2296" s="14" t="n"/>
      <c r="C2296" s="14">
        <f>IF(B2296="","",IFERROR(INDEX(Ürünler!$B$5:$B$504,MATCH(B2296,Ürünler!$A$5:$A$504,0)),"kod bulunamadı"))</f>
        <v/>
      </c>
      <c r="D2296" s="14" t="n"/>
      <c r="E2296" s="14" t="n"/>
      <c r="F2296" s="15" t="n"/>
      <c r="G2296" s="14" t="n"/>
      <c r="H2296" s="14" t="n"/>
    </row>
    <row r="2297">
      <c r="A2297" s="18" t="n"/>
      <c r="B2297" s="14" t="n"/>
      <c r="C2297" s="14">
        <f>IF(B2297="","",IFERROR(INDEX(Ürünler!$B$5:$B$504,MATCH(B2297,Ürünler!$A$5:$A$504,0)),"kod bulunamadı"))</f>
        <v/>
      </c>
      <c r="D2297" s="14" t="n"/>
      <c r="E2297" s="14" t="n"/>
      <c r="F2297" s="15" t="n"/>
      <c r="G2297" s="14" t="n"/>
      <c r="H2297" s="14" t="n"/>
    </row>
    <row r="2298">
      <c r="A2298" s="18" t="n"/>
      <c r="B2298" s="14" t="n"/>
      <c r="C2298" s="14">
        <f>IF(B2298="","",IFERROR(INDEX(Ürünler!$B$5:$B$504,MATCH(B2298,Ürünler!$A$5:$A$504,0)),"kod bulunamadı"))</f>
        <v/>
      </c>
      <c r="D2298" s="14" t="n"/>
      <c r="E2298" s="14" t="n"/>
      <c r="F2298" s="15" t="n"/>
      <c r="G2298" s="14" t="n"/>
      <c r="H2298" s="14" t="n"/>
    </row>
    <row r="2299">
      <c r="A2299" s="18" t="n"/>
      <c r="B2299" s="14" t="n"/>
      <c r="C2299" s="14">
        <f>IF(B2299="","",IFERROR(INDEX(Ürünler!$B$5:$B$504,MATCH(B2299,Ürünler!$A$5:$A$504,0)),"kod bulunamadı"))</f>
        <v/>
      </c>
      <c r="D2299" s="14" t="n"/>
      <c r="E2299" s="14" t="n"/>
      <c r="F2299" s="15" t="n"/>
      <c r="G2299" s="14" t="n"/>
      <c r="H2299" s="14" t="n"/>
    </row>
    <row r="2300">
      <c r="A2300" s="18" t="n"/>
      <c r="B2300" s="14" t="n"/>
      <c r="C2300" s="14">
        <f>IF(B2300="","",IFERROR(INDEX(Ürünler!$B$5:$B$504,MATCH(B2300,Ürünler!$A$5:$A$504,0)),"kod bulunamadı"))</f>
        <v/>
      </c>
      <c r="D2300" s="14" t="n"/>
      <c r="E2300" s="14" t="n"/>
      <c r="F2300" s="15" t="n"/>
      <c r="G2300" s="14" t="n"/>
      <c r="H2300" s="14" t="n"/>
    </row>
    <row r="2301">
      <c r="A2301" s="18" t="n"/>
      <c r="B2301" s="14" t="n"/>
      <c r="C2301" s="14">
        <f>IF(B2301="","",IFERROR(INDEX(Ürünler!$B$5:$B$504,MATCH(B2301,Ürünler!$A$5:$A$504,0)),"kod bulunamadı"))</f>
        <v/>
      </c>
      <c r="D2301" s="14" t="n"/>
      <c r="E2301" s="14" t="n"/>
      <c r="F2301" s="15" t="n"/>
      <c r="G2301" s="14" t="n"/>
      <c r="H2301" s="14" t="n"/>
    </row>
    <row r="2302">
      <c r="A2302" s="18" t="n"/>
      <c r="B2302" s="14" t="n"/>
      <c r="C2302" s="14">
        <f>IF(B2302="","",IFERROR(INDEX(Ürünler!$B$5:$B$504,MATCH(B2302,Ürünler!$A$5:$A$504,0)),"kod bulunamadı"))</f>
        <v/>
      </c>
      <c r="D2302" s="14" t="n"/>
      <c r="E2302" s="14" t="n"/>
      <c r="F2302" s="15" t="n"/>
      <c r="G2302" s="14" t="n"/>
      <c r="H2302" s="14" t="n"/>
    </row>
    <row r="2303">
      <c r="A2303" s="18" t="n"/>
      <c r="B2303" s="14" t="n"/>
      <c r="C2303" s="14">
        <f>IF(B2303="","",IFERROR(INDEX(Ürünler!$B$5:$B$504,MATCH(B2303,Ürünler!$A$5:$A$504,0)),"kod bulunamadı"))</f>
        <v/>
      </c>
      <c r="D2303" s="14" t="n"/>
      <c r="E2303" s="14" t="n"/>
      <c r="F2303" s="15" t="n"/>
      <c r="G2303" s="14" t="n"/>
      <c r="H2303" s="14" t="n"/>
    </row>
    <row r="2304">
      <c r="A2304" s="18" t="n"/>
      <c r="B2304" s="14" t="n"/>
      <c r="C2304" s="14">
        <f>IF(B2304="","",IFERROR(INDEX(Ürünler!$B$5:$B$504,MATCH(B2304,Ürünler!$A$5:$A$504,0)),"kod bulunamadı"))</f>
        <v/>
      </c>
      <c r="D2304" s="14" t="n"/>
      <c r="E2304" s="14" t="n"/>
      <c r="F2304" s="15" t="n"/>
      <c r="G2304" s="14" t="n"/>
      <c r="H2304" s="14" t="n"/>
    </row>
    <row r="2305">
      <c r="A2305" s="18" t="n"/>
      <c r="B2305" s="14" t="n"/>
      <c r="C2305" s="14">
        <f>IF(B2305="","",IFERROR(INDEX(Ürünler!$B$5:$B$504,MATCH(B2305,Ürünler!$A$5:$A$504,0)),"kod bulunamadı"))</f>
        <v/>
      </c>
      <c r="D2305" s="14" t="n"/>
      <c r="E2305" s="14" t="n"/>
      <c r="F2305" s="15" t="n"/>
      <c r="G2305" s="14" t="n"/>
      <c r="H2305" s="14" t="n"/>
    </row>
    <row r="2306">
      <c r="A2306" s="18" t="n"/>
      <c r="B2306" s="14" t="n"/>
      <c r="C2306" s="14">
        <f>IF(B2306="","",IFERROR(INDEX(Ürünler!$B$5:$B$504,MATCH(B2306,Ürünler!$A$5:$A$504,0)),"kod bulunamadı"))</f>
        <v/>
      </c>
      <c r="D2306" s="14" t="n"/>
      <c r="E2306" s="14" t="n"/>
      <c r="F2306" s="15" t="n"/>
      <c r="G2306" s="14" t="n"/>
      <c r="H2306" s="14" t="n"/>
    </row>
    <row r="2307">
      <c r="A2307" s="18" t="n"/>
      <c r="B2307" s="14" t="n"/>
      <c r="C2307" s="14">
        <f>IF(B2307="","",IFERROR(INDEX(Ürünler!$B$5:$B$504,MATCH(B2307,Ürünler!$A$5:$A$504,0)),"kod bulunamadı"))</f>
        <v/>
      </c>
      <c r="D2307" s="14" t="n"/>
      <c r="E2307" s="14" t="n"/>
      <c r="F2307" s="15" t="n"/>
      <c r="G2307" s="14" t="n"/>
      <c r="H2307" s="14" t="n"/>
    </row>
    <row r="2308">
      <c r="A2308" s="18" t="n"/>
      <c r="B2308" s="14" t="n"/>
      <c r="C2308" s="14">
        <f>IF(B2308="","",IFERROR(INDEX(Ürünler!$B$5:$B$504,MATCH(B2308,Ürünler!$A$5:$A$504,0)),"kod bulunamadı"))</f>
        <v/>
      </c>
      <c r="D2308" s="14" t="n"/>
      <c r="E2308" s="14" t="n"/>
      <c r="F2308" s="15" t="n"/>
      <c r="G2308" s="14" t="n"/>
      <c r="H2308" s="14" t="n"/>
    </row>
    <row r="2309">
      <c r="A2309" s="18" t="n"/>
      <c r="B2309" s="14" t="n"/>
      <c r="C2309" s="14">
        <f>IF(B2309="","",IFERROR(INDEX(Ürünler!$B$5:$B$504,MATCH(B2309,Ürünler!$A$5:$A$504,0)),"kod bulunamadı"))</f>
        <v/>
      </c>
      <c r="D2309" s="14" t="n"/>
      <c r="E2309" s="14" t="n"/>
      <c r="F2309" s="15" t="n"/>
      <c r="G2309" s="14" t="n"/>
      <c r="H2309" s="14" t="n"/>
    </row>
    <row r="2310">
      <c r="A2310" s="18" t="n"/>
      <c r="B2310" s="14" t="n"/>
      <c r="C2310" s="14">
        <f>IF(B2310="","",IFERROR(INDEX(Ürünler!$B$5:$B$504,MATCH(B2310,Ürünler!$A$5:$A$504,0)),"kod bulunamadı"))</f>
        <v/>
      </c>
      <c r="D2310" s="14" t="n"/>
      <c r="E2310" s="14" t="n"/>
      <c r="F2310" s="15" t="n"/>
      <c r="G2310" s="14" t="n"/>
      <c r="H2310" s="14" t="n"/>
    </row>
    <row r="2311">
      <c r="A2311" s="18" t="n"/>
      <c r="B2311" s="14" t="n"/>
      <c r="C2311" s="14">
        <f>IF(B2311="","",IFERROR(INDEX(Ürünler!$B$5:$B$504,MATCH(B2311,Ürünler!$A$5:$A$504,0)),"kod bulunamadı"))</f>
        <v/>
      </c>
      <c r="D2311" s="14" t="n"/>
      <c r="E2311" s="14" t="n"/>
      <c r="F2311" s="15" t="n"/>
      <c r="G2311" s="14" t="n"/>
      <c r="H2311" s="14" t="n"/>
    </row>
    <row r="2312">
      <c r="A2312" s="18" t="n"/>
      <c r="B2312" s="14" t="n"/>
      <c r="C2312" s="14">
        <f>IF(B2312="","",IFERROR(INDEX(Ürünler!$B$5:$B$504,MATCH(B2312,Ürünler!$A$5:$A$504,0)),"kod bulunamadı"))</f>
        <v/>
      </c>
      <c r="D2312" s="14" t="n"/>
      <c r="E2312" s="14" t="n"/>
      <c r="F2312" s="15" t="n"/>
      <c r="G2312" s="14" t="n"/>
      <c r="H2312" s="14" t="n"/>
    </row>
    <row r="2313">
      <c r="A2313" s="18" t="n"/>
      <c r="B2313" s="14" t="n"/>
      <c r="C2313" s="14">
        <f>IF(B2313="","",IFERROR(INDEX(Ürünler!$B$5:$B$504,MATCH(B2313,Ürünler!$A$5:$A$504,0)),"kod bulunamadı"))</f>
        <v/>
      </c>
      <c r="D2313" s="14" t="n"/>
      <c r="E2313" s="14" t="n"/>
      <c r="F2313" s="15" t="n"/>
      <c r="G2313" s="14" t="n"/>
      <c r="H2313" s="14" t="n"/>
    </row>
    <row r="2314">
      <c r="A2314" s="18" t="n"/>
      <c r="B2314" s="14" t="n"/>
      <c r="C2314" s="14">
        <f>IF(B2314="","",IFERROR(INDEX(Ürünler!$B$5:$B$504,MATCH(B2314,Ürünler!$A$5:$A$504,0)),"kod bulunamadı"))</f>
        <v/>
      </c>
      <c r="D2314" s="14" t="n"/>
      <c r="E2314" s="14" t="n"/>
      <c r="F2314" s="15" t="n"/>
      <c r="G2314" s="14" t="n"/>
      <c r="H2314" s="14" t="n"/>
    </row>
    <row r="2315">
      <c r="A2315" s="18" t="n"/>
      <c r="B2315" s="14" t="n"/>
      <c r="C2315" s="14">
        <f>IF(B2315="","",IFERROR(INDEX(Ürünler!$B$5:$B$504,MATCH(B2315,Ürünler!$A$5:$A$504,0)),"kod bulunamadı"))</f>
        <v/>
      </c>
      <c r="D2315" s="14" t="n"/>
      <c r="E2315" s="14" t="n"/>
      <c r="F2315" s="15" t="n"/>
      <c r="G2315" s="14" t="n"/>
      <c r="H2315" s="14" t="n"/>
    </row>
    <row r="2316">
      <c r="A2316" s="18" t="n"/>
      <c r="B2316" s="14" t="n"/>
      <c r="C2316" s="14">
        <f>IF(B2316="","",IFERROR(INDEX(Ürünler!$B$5:$B$504,MATCH(B2316,Ürünler!$A$5:$A$504,0)),"kod bulunamadı"))</f>
        <v/>
      </c>
      <c r="D2316" s="14" t="n"/>
      <c r="E2316" s="14" t="n"/>
      <c r="F2316" s="15" t="n"/>
      <c r="G2316" s="14" t="n"/>
      <c r="H2316" s="14" t="n"/>
    </row>
    <row r="2317">
      <c r="A2317" s="18" t="n"/>
      <c r="B2317" s="14" t="n"/>
      <c r="C2317" s="14">
        <f>IF(B2317="","",IFERROR(INDEX(Ürünler!$B$5:$B$504,MATCH(B2317,Ürünler!$A$5:$A$504,0)),"kod bulunamadı"))</f>
        <v/>
      </c>
      <c r="D2317" s="14" t="n"/>
      <c r="E2317" s="14" t="n"/>
      <c r="F2317" s="15" t="n"/>
      <c r="G2317" s="14" t="n"/>
      <c r="H2317" s="14" t="n"/>
    </row>
    <row r="2318">
      <c r="A2318" s="18" t="n"/>
      <c r="B2318" s="14" t="n"/>
      <c r="C2318" s="14">
        <f>IF(B2318="","",IFERROR(INDEX(Ürünler!$B$5:$B$504,MATCH(B2318,Ürünler!$A$5:$A$504,0)),"kod bulunamadı"))</f>
        <v/>
      </c>
      <c r="D2318" s="14" t="n"/>
      <c r="E2318" s="14" t="n"/>
      <c r="F2318" s="15" t="n"/>
      <c r="G2318" s="14" t="n"/>
      <c r="H2318" s="14" t="n"/>
    </row>
    <row r="2319">
      <c r="A2319" s="18" t="n"/>
      <c r="B2319" s="14" t="n"/>
      <c r="C2319" s="14">
        <f>IF(B2319="","",IFERROR(INDEX(Ürünler!$B$5:$B$504,MATCH(B2319,Ürünler!$A$5:$A$504,0)),"kod bulunamadı"))</f>
        <v/>
      </c>
      <c r="D2319" s="14" t="n"/>
      <c r="E2319" s="14" t="n"/>
      <c r="F2319" s="15" t="n"/>
      <c r="G2319" s="14" t="n"/>
      <c r="H2319" s="14" t="n"/>
    </row>
    <row r="2320">
      <c r="A2320" s="18" t="n"/>
      <c r="B2320" s="14" t="n"/>
      <c r="C2320" s="14">
        <f>IF(B2320="","",IFERROR(INDEX(Ürünler!$B$5:$B$504,MATCH(B2320,Ürünler!$A$5:$A$504,0)),"kod bulunamadı"))</f>
        <v/>
      </c>
      <c r="D2320" s="14" t="n"/>
      <c r="E2320" s="14" t="n"/>
      <c r="F2320" s="15" t="n"/>
      <c r="G2320" s="14" t="n"/>
      <c r="H2320" s="14" t="n"/>
    </row>
    <row r="2321">
      <c r="A2321" s="18" t="n"/>
      <c r="B2321" s="14" t="n"/>
      <c r="C2321" s="14">
        <f>IF(B2321="","",IFERROR(INDEX(Ürünler!$B$5:$B$504,MATCH(B2321,Ürünler!$A$5:$A$504,0)),"kod bulunamadı"))</f>
        <v/>
      </c>
      <c r="D2321" s="14" t="n"/>
      <c r="E2321" s="14" t="n"/>
      <c r="F2321" s="15" t="n"/>
      <c r="G2321" s="14" t="n"/>
      <c r="H2321" s="14" t="n"/>
    </row>
    <row r="2322">
      <c r="A2322" s="18" t="n"/>
      <c r="B2322" s="14" t="n"/>
      <c r="C2322" s="14">
        <f>IF(B2322="","",IFERROR(INDEX(Ürünler!$B$5:$B$504,MATCH(B2322,Ürünler!$A$5:$A$504,0)),"kod bulunamadı"))</f>
        <v/>
      </c>
      <c r="D2322" s="14" t="n"/>
      <c r="E2322" s="14" t="n"/>
      <c r="F2322" s="15" t="n"/>
      <c r="G2322" s="14" t="n"/>
      <c r="H2322" s="14" t="n"/>
    </row>
    <row r="2323">
      <c r="A2323" s="18" t="n"/>
      <c r="B2323" s="14" t="n"/>
      <c r="C2323" s="14">
        <f>IF(B2323="","",IFERROR(INDEX(Ürünler!$B$5:$B$504,MATCH(B2323,Ürünler!$A$5:$A$504,0)),"kod bulunamadı"))</f>
        <v/>
      </c>
      <c r="D2323" s="14" t="n"/>
      <c r="E2323" s="14" t="n"/>
      <c r="F2323" s="15" t="n"/>
      <c r="G2323" s="14" t="n"/>
      <c r="H2323" s="14" t="n"/>
    </row>
    <row r="2324">
      <c r="A2324" s="18" t="n"/>
      <c r="B2324" s="14" t="n"/>
      <c r="C2324" s="14">
        <f>IF(B2324="","",IFERROR(INDEX(Ürünler!$B$5:$B$504,MATCH(B2324,Ürünler!$A$5:$A$504,0)),"kod bulunamadı"))</f>
        <v/>
      </c>
      <c r="D2324" s="14" t="n"/>
      <c r="E2324" s="14" t="n"/>
      <c r="F2324" s="15" t="n"/>
      <c r="G2324" s="14" t="n"/>
      <c r="H2324" s="14" t="n"/>
    </row>
    <row r="2325">
      <c r="A2325" s="18" t="n"/>
      <c r="B2325" s="14" t="n"/>
      <c r="C2325" s="14">
        <f>IF(B2325="","",IFERROR(INDEX(Ürünler!$B$5:$B$504,MATCH(B2325,Ürünler!$A$5:$A$504,0)),"kod bulunamadı"))</f>
        <v/>
      </c>
      <c r="D2325" s="14" t="n"/>
      <c r="E2325" s="14" t="n"/>
      <c r="F2325" s="15" t="n"/>
      <c r="G2325" s="14" t="n"/>
      <c r="H2325" s="14" t="n"/>
    </row>
    <row r="2326">
      <c r="A2326" s="18" t="n"/>
      <c r="B2326" s="14" t="n"/>
      <c r="C2326" s="14">
        <f>IF(B2326="","",IFERROR(INDEX(Ürünler!$B$5:$B$504,MATCH(B2326,Ürünler!$A$5:$A$504,0)),"kod bulunamadı"))</f>
        <v/>
      </c>
      <c r="D2326" s="14" t="n"/>
      <c r="E2326" s="14" t="n"/>
      <c r="F2326" s="15" t="n"/>
      <c r="G2326" s="14" t="n"/>
      <c r="H2326" s="14" t="n"/>
    </row>
    <row r="2327">
      <c r="A2327" s="18" t="n"/>
      <c r="B2327" s="14" t="n"/>
      <c r="C2327" s="14">
        <f>IF(B2327="","",IFERROR(INDEX(Ürünler!$B$5:$B$504,MATCH(B2327,Ürünler!$A$5:$A$504,0)),"kod bulunamadı"))</f>
        <v/>
      </c>
      <c r="D2327" s="14" t="n"/>
      <c r="E2327" s="14" t="n"/>
      <c r="F2327" s="15" t="n"/>
      <c r="G2327" s="14" t="n"/>
      <c r="H2327" s="14" t="n"/>
    </row>
    <row r="2328">
      <c r="A2328" s="18" t="n"/>
      <c r="B2328" s="14" t="n"/>
      <c r="C2328" s="14">
        <f>IF(B2328="","",IFERROR(INDEX(Ürünler!$B$5:$B$504,MATCH(B2328,Ürünler!$A$5:$A$504,0)),"kod bulunamadı"))</f>
        <v/>
      </c>
      <c r="D2328" s="14" t="n"/>
      <c r="E2328" s="14" t="n"/>
      <c r="F2328" s="15" t="n"/>
      <c r="G2328" s="14" t="n"/>
      <c r="H2328" s="14" t="n"/>
    </row>
    <row r="2329">
      <c r="A2329" s="18" t="n"/>
      <c r="B2329" s="14" t="n"/>
      <c r="C2329" s="14">
        <f>IF(B2329="","",IFERROR(INDEX(Ürünler!$B$5:$B$504,MATCH(B2329,Ürünler!$A$5:$A$504,0)),"kod bulunamadı"))</f>
        <v/>
      </c>
      <c r="D2329" s="14" t="n"/>
      <c r="E2329" s="14" t="n"/>
      <c r="F2329" s="15" t="n"/>
      <c r="G2329" s="14" t="n"/>
      <c r="H2329" s="14" t="n"/>
    </row>
    <row r="2330">
      <c r="A2330" s="18" t="n"/>
      <c r="B2330" s="14" t="n"/>
      <c r="C2330" s="14">
        <f>IF(B2330="","",IFERROR(INDEX(Ürünler!$B$5:$B$504,MATCH(B2330,Ürünler!$A$5:$A$504,0)),"kod bulunamadı"))</f>
        <v/>
      </c>
      <c r="D2330" s="14" t="n"/>
      <c r="E2330" s="14" t="n"/>
      <c r="F2330" s="15" t="n"/>
      <c r="G2330" s="14" t="n"/>
      <c r="H2330" s="14" t="n"/>
    </row>
    <row r="2331">
      <c r="A2331" s="18" t="n"/>
      <c r="B2331" s="14" t="n"/>
      <c r="C2331" s="14">
        <f>IF(B2331="","",IFERROR(INDEX(Ürünler!$B$5:$B$504,MATCH(B2331,Ürünler!$A$5:$A$504,0)),"kod bulunamadı"))</f>
        <v/>
      </c>
      <c r="D2331" s="14" t="n"/>
      <c r="E2331" s="14" t="n"/>
      <c r="F2331" s="15" t="n"/>
      <c r="G2331" s="14" t="n"/>
      <c r="H2331" s="14" t="n"/>
    </row>
    <row r="2332">
      <c r="A2332" s="18" t="n"/>
      <c r="B2332" s="14" t="n"/>
      <c r="C2332" s="14">
        <f>IF(B2332="","",IFERROR(INDEX(Ürünler!$B$5:$B$504,MATCH(B2332,Ürünler!$A$5:$A$504,0)),"kod bulunamadı"))</f>
        <v/>
      </c>
      <c r="D2332" s="14" t="n"/>
      <c r="E2332" s="14" t="n"/>
      <c r="F2332" s="15" t="n"/>
      <c r="G2332" s="14" t="n"/>
      <c r="H2332" s="14" t="n"/>
    </row>
    <row r="2333">
      <c r="A2333" s="18" t="n"/>
      <c r="B2333" s="14" t="n"/>
      <c r="C2333" s="14">
        <f>IF(B2333="","",IFERROR(INDEX(Ürünler!$B$5:$B$504,MATCH(B2333,Ürünler!$A$5:$A$504,0)),"kod bulunamadı"))</f>
        <v/>
      </c>
      <c r="D2333" s="14" t="n"/>
      <c r="E2333" s="14" t="n"/>
      <c r="F2333" s="15" t="n"/>
      <c r="G2333" s="14" t="n"/>
      <c r="H2333" s="14" t="n"/>
    </row>
    <row r="2334">
      <c r="A2334" s="18" t="n"/>
      <c r="B2334" s="14" t="n"/>
      <c r="C2334" s="14">
        <f>IF(B2334="","",IFERROR(INDEX(Ürünler!$B$5:$B$504,MATCH(B2334,Ürünler!$A$5:$A$504,0)),"kod bulunamadı"))</f>
        <v/>
      </c>
      <c r="D2334" s="14" t="n"/>
      <c r="E2334" s="14" t="n"/>
      <c r="F2334" s="15" t="n"/>
      <c r="G2334" s="14" t="n"/>
      <c r="H2334" s="14" t="n"/>
    </row>
    <row r="2335">
      <c r="A2335" s="18" t="n"/>
      <c r="B2335" s="14" t="n"/>
      <c r="C2335" s="14">
        <f>IF(B2335="","",IFERROR(INDEX(Ürünler!$B$5:$B$504,MATCH(B2335,Ürünler!$A$5:$A$504,0)),"kod bulunamadı"))</f>
        <v/>
      </c>
      <c r="D2335" s="14" t="n"/>
      <c r="E2335" s="14" t="n"/>
      <c r="F2335" s="15" t="n"/>
      <c r="G2335" s="14" t="n"/>
      <c r="H2335" s="14" t="n"/>
    </row>
    <row r="2336">
      <c r="A2336" s="18" t="n"/>
      <c r="B2336" s="14" t="n"/>
      <c r="C2336" s="14">
        <f>IF(B2336="","",IFERROR(INDEX(Ürünler!$B$5:$B$504,MATCH(B2336,Ürünler!$A$5:$A$504,0)),"kod bulunamadı"))</f>
        <v/>
      </c>
      <c r="D2336" s="14" t="n"/>
      <c r="E2336" s="14" t="n"/>
      <c r="F2336" s="15" t="n"/>
      <c r="G2336" s="14" t="n"/>
      <c r="H2336" s="14" t="n"/>
    </row>
    <row r="2337">
      <c r="A2337" s="18" t="n"/>
      <c r="B2337" s="14" t="n"/>
      <c r="C2337" s="14">
        <f>IF(B2337="","",IFERROR(INDEX(Ürünler!$B$5:$B$504,MATCH(B2337,Ürünler!$A$5:$A$504,0)),"kod bulunamadı"))</f>
        <v/>
      </c>
      <c r="D2337" s="14" t="n"/>
      <c r="E2337" s="14" t="n"/>
      <c r="F2337" s="15" t="n"/>
      <c r="G2337" s="14" t="n"/>
      <c r="H2337" s="14" t="n"/>
    </row>
    <row r="2338">
      <c r="A2338" s="18" t="n"/>
      <c r="B2338" s="14" t="n"/>
      <c r="C2338" s="14">
        <f>IF(B2338="","",IFERROR(INDEX(Ürünler!$B$5:$B$504,MATCH(B2338,Ürünler!$A$5:$A$504,0)),"kod bulunamadı"))</f>
        <v/>
      </c>
      <c r="D2338" s="14" t="n"/>
      <c r="E2338" s="14" t="n"/>
      <c r="F2338" s="15" t="n"/>
      <c r="G2338" s="14" t="n"/>
      <c r="H2338" s="14" t="n"/>
    </row>
    <row r="2339">
      <c r="A2339" s="18" t="n"/>
      <c r="B2339" s="14" t="n"/>
      <c r="C2339" s="14">
        <f>IF(B2339="","",IFERROR(INDEX(Ürünler!$B$5:$B$504,MATCH(B2339,Ürünler!$A$5:$A$504,0)),"kod bulunamadı"))</f>
        <v/>
      </c>
      <c r="D2339" s="14" t="n"/>
      <c r="E2339" s="14" t="n"/>
      <c r="F2339" s="15" t="n"/>
      <c r="G2339" s="14" t="n"/>
      <c r="H2339" s="14" t="n"/>
    </row>
    <row r="2340">
      <c r="A2340" s="18" t="n"/>
      <c r="B2340" s="14" t="n"/>
      <c r="C2340" s="14">
        <f>IF(B2340="","",IFERROR(INDEX(Ürünler!$B$5:$B$504,MATCH(B2340,Ürünler!$A$5:$A$504,0)),"kod bulunamadı"))</f>
        <v/>
      </c>
      <c r="D2340" s="14" t="n"/>
      <c r="E2340" s="14" t="n"/>
      <c r="F2340" s="15" t="n"/>
      <c r="G2340" s="14" t="n"/>
      <c r="H2340" s="14" t="n"/>
    </row>
    <row r="2341">
      <c r="A2341" s="18" t="n"/>
      <c r="B2341" s="14" t="n"/>
      <c r="C2341" s="14">
        <f>IF(B2341="","",IFERROR(INDEX(Ürünler!$B$5:$B$504,MATCH(B2341,Ürünler!$A$5:$A$504,0)),"kod bulunamadı"))</f>
        <v/>
      </c>
      <c r="D2341" s="14" t="n"/>
      <c r="E2341" s="14" t="n"/>
      <c r="F2341" s="15" t="n"/>
      <c r="G2341" s="14" t="n"/>
      <c r="H2341" s="14" t="n"/>
    </row>
    <row r="2342">
      <c r="A2342" s="18" t="n"/>
      <c r="B2342" s="14" t="n"/>
      <c r="C2342" s="14">
        <f>IF(B2342="","",IFERROR(INDEX(Ürünler!$B$5:$B$504,MATCH(B2342,Ürünler!$A$5:$A$504,0)),"kod bulunamadı"))</f>
        <v/>
      </c>
      <c r="D2342" s="14" t="n"/>
      <c r="E2342" s="14" t="n"/>
      <c r="F2342" s="15" t="n"/>
      <c r="G2342" s="14" t="n"/>
      <c r="H2342" s="14" t="n"/>
    </row>
    <row r="2343">
      <c r="A2343" s="18" t="n"/>
      <c r="B2343" s="14" t="n"/>
      <c r="C2343" s="14">
        <f>IF(B2343="","",IFERROR(INDEX(Ürünler!$B$5:$B$504,MATCH(B2343,Ürünler!$A$5:$A$504,0)),"kod bulunamadı"))</f>
        <v/>
      </c>
      <c r="D2343" s="14" t="n"/>
      <c r="E2343" s="14" t="n"/>
      <c r="F2343" s="15" t="n"/>
      <c r="G2343" s="14" t="n"/>
      <c r="H2343" s="14" t="n"/>
    </row>
    <row r="2344">
      <c r="A2344" s="18" t="n"/>
      <c r="B2344" s="14" t="n"/>
      <c r="C2344" s="14">
        <f>IF(B2344="","",IFERROR(INDEX(Ürünler!$B$5:$B$504,MATCH(B2344,Ürünler!$A$5:$A$504,0)),"kod bulunamadı"))</f>
        <v/>
      </c>
      <c r="D2344" s="14" t="n"/>
      <c r="E2344" s="14" t="n"/>
      <c r="F2344" s="15" t="n"/>
      <c r="G2344" s="14" t="n"/>
      <c r="H2344" s="14" t="n"/>
    </row>
    <row r="2345">
      <c r="A2345" s="18" t="n"/>
      <c r="B2345" s="14" t="n"/>
      <c r="C2345" s="14">
        <f>IF(B2345="","",IFERROR(INDEX(Ürünler!$B$5:$B$504,MATCH(B2345,Ürünler!$A$5:$A$504,0)),"kod bulunamadı"))</f>
        <v/>
      </c>
      <c r="D2345" s="14" t="n"/>
      <c r="E2345" s="14" t="n"/>
      <c r="F2345" s="15" t="n"/>
      <c r="G2345" s="14" t="n"/>
      <c r="H2345" s="14" t="n"/>
    </row>
    <row r="2346">
      <c r="A2346" s="18" t="n"/>
      <c r="B2346" s="14" t="n"/>
      <c r="C2346" s="14">
        <f>IF(B2346="","",IFERROR(INDEX(Ürünler!$B$5:$B$504,MATCH(B2346,Ürünler!$A$5:$A$504,0)),"kod bulunamadı"))</f>
        <v/>
      </c>
      <c r="D2346" s="14" t="n"/>
      <c r="E2346" s="14" t="n"/>
      <c r="F2346" s="15" t="n"/>
      <c r="G2346" s="14" t="n"/>
      <c r="H2346" s="14" t="n"/>
    </row>
    <row r="2347">
      <c r="A2347" s="18" t="n"/>
      <c r="B2347" s="14" t="n"/>
      <c r="C2347" s="14">
        <f>IF(B2347="","",IFERROR(INDEX(Ürünler!$B$5:$B$504,MATCH(B2347,Ürünler!$A$5:$A$504,0)),"kod bulunamadı"))</f>
        <v/>
      </c>
      <c r="D2347" s="14" t="n"/>
      <c r="E2347" s="14" t="n"/>
      <c r="F2347" s="15" t="n"/>
      <c r="G2347" s="14" t="n"/>
      <c r="H2347" s="14" t="n"/>
    </row>
    <row r="2348">
      <c r="A2348" s="18" t="n"/>
      <c r="B2348" s="14" t="n"/>
      <c r="C2348" s="14">
        <f>IF(B2348="","",IFERROR(INDEX(Ürünler!$B$5:$B$504,MATCH(B2348,Ürünler!$A$5:$A$504,0)),"kod bulunamadı"))</f>
        <v/>
      </c>
      <c r="D2348" s="14" t="n"/>
      <c r="E2348" s="14" t="n"/>
      <c r="F2348" s="15" t="n"/>
      <c r="G2348" s="14" t="n"/>
      <c r="H2348" s="14" t="n"/>
    </row>
    <row r="2349">
      <c r="A2349" s="18" t="n"/>
      <c r="B2349" s="14" t="n"/>
      <c r="C2349" s="14">
        <f>IF(B2349="","",IFERROR(INDEX(Ürünler!$B$5:$B$504,MATCH(B2349,Ürünler!$A$5:$A$504,0)),"kod bulunamadı"))</f>
        <v/>
      </c>
      <c r="D2349" s="14" t="n"/>
      <c r="E2349" s="14" t="n"/>
      <c r="F2349" s="15" t="n"/>
      <c r="G2349" s="14" t="n"/>
      <c r="H2349" s="14" t="n"/>
    </row>
    <row r="2350">
      <c r="A2350" s="18" t="n"/>
      <c r="B2350" s="14" t="n"/>
      <c r="C2350" s="14">
        <f>IF(B2350="","",IFERROR(INDEX(Ürünler!$B$5:$B$504,MATCH(B2350,Ürünler!$A$5:$A$504,0)),"kod bulunamadı"))</f>
        <v/>
      </c>
      <c r="D2350" s="14" t="n"/>
      <c r="E2350" s="14" t="n"/>
      <c r="F2350" s="15" t="n"/>
      <c r="G2350" s="14" t="n"/>
      <c r="H2350" s="14" t="n"/>
    </row>
    <row r="2351">
      <c r="A2351" s="18" t="n"/>
      <c r="B2351" s="14" t="n"/>
      <c r="C2351" s="14">
        <f>IF(B2351="","",IFERROR(INDEX(Ürünler!$B$5:$B$504,MATCH(B2351,Ürünler!$A$5:$A$504,0)),"kod bulunamadı"))</f>
        <v/>
      </c>
      <c r="D2351" s="14" t="n"/>
      <c r="E2351" s="14" t="n"/>
      <c r="F2351" s="15" t="n"/>
      <c r="G2351" s="14" t="n"/>
      <c r="H2351" s="14" t="n"/>
    </row>
    <row r="2352">
      <c r="A2352" s="18" t="n"/>
      <c r="B2352" s="14" t="n"/>
      <c r="C2352" s="14">
        <f>IF(B2352="","",IFERROR(INDEX(Ürünler!$B$5:$B$504,MATCH(B2352,Ürünler!$A$5:$A$504,0)),"kod bulunamadı"))</f>
        <v/>
      </c>
      <c r="D2352" s="14" t="n"/>
      <c r="E2352" s="14" t="n"/>
      <c r="F2352" s="15" t="n"/>
      <c r="G2352" s="14" t="n"/>
      <c r="H2352" s="14" t="n"/>
    </row>
    <row r="2353">
      <c r="A2353" s="18" t="n"/>
      <c r="B2353" s="14" t="n"/>
      <c r="C2353" s="14">
        <f>IF(B2353="","",IFERROR(INDEX(Ürünler!$B$5:$B$504,MATCH(B2353,Ürünler!$A$5:$A$504,0)),"kod bulunamadı"))</f>
        <v/>
      </c>
      <c r="D2353" s="14" t="n"/>
      <c r="E2353" s="14" t="n"/>
      <c r="F2353" s="15" t="n"/>
      <c r="G2353" s="14" t="n"/>
      <c r="H2353" s="14" t="n"/>
    </row>
    <row r="2354">
      <c r="A2354" s="18" t="n"/>
      <c r="B2354" s="14" t="n"/>
      <c r="C2354" s="14">
        <f>IF(B2354="","",IFERROR(INDEX(Ürünler!$B$5:$B$504,MATCH(B2354,Ürünler!$A$5:$A$504,0)),"kod bulunamadı"))</f>
        <v/>
      </c>
      <c r="D2354" s="14" t="n"/>
      <c r="E2354" s="14" t="n"/>
      <c r="F2354" s="15" t="n"/>
      <c r="G2354" s="14" t="n"/>
      <c r="H2354" s="14" t="n"/>
    </row>
    <row r="2355">
      <c r="A2355" s="18" t="n"/>
      <c r="B2355" s="14" t="n"/>
      <c r="C2355" s="14">
        <f>IF(B2355="","",IFERROR(INDEX(Ürünler!$B$5:$B$504,MATCH(B2355,Ürünler!$A$5:$A$504,0)),"kod bulunamadı"))</f>
        <v/>
      </c>
      <c r="D2355" s="14" t="n"/>
      <c r="E2355" s="14" t="n"/>
      <c r="F2355" s="15" t="n"/>
      <c r="G2355" s="14" t="n"/>
      <c r="H2355" s="14" t="n"/>
    </row>
    <row r="2356">
      <c r="A2356" s="18" t="n"/>
      <c r="B2356" s="14" t="n"/>
      <c r="C2356" s="14">
        <f>IF(B2356="","",IFERROR(INDEX(Ürünler!$B$5:$B$504,MATCH(B2356,Ürünler!$A$5:$A$504,0)),"kod bulunamadı"))</f>
        <v/>
      </c>
      <c r="D2356" s="14" t="n"/>
      <c r="E2356" s="14" t="n"/>
      <c r="F2356" s="15" t="n"/>
      <c r="G2356" s="14" t="n"/>
      <c r="H2356" s="14" t="n"/>
    </row>
    <row r="2357">
      <c r="A2357" s="18" t="n"/>
      <c r="B2357" s="14" t="n"/>
      <c r="C2357" s="14">
        <f>IF(B2357="","",IFERROR(INDEX(Ürünler!$B$5:$B$504,MATCH(B2357,Ürünler!$A$5:$A$504,0)),"kod bulunamadı"))</f>
        <v/>
      </c>
      <c r="D2357" s="14" t="n"/>
      <c r="E2357" s="14" t="n"/>
      <c r="F2357" s="15" t="n"/>
      <c r="G2357" s="14" t="n"/>
      <c r="H2357" s="14" t="n"/>
    </row>
    <row r="2358">
      <c r="A2358" s="18" t="n"/>
      <c r="B2358" s="14" t="n"/>
      <c r="C2358" s="14">
        <f>IF(B2358="","",IFERROR(INDEX(Ürünler!$B$5:$B$504,MATCH(B2358,Ürünler!$A$5:$A$504,0)),"kod bulunamadı"))</f>
        <v/>
      </c>
      <c r="D2358" s="14" t="n"/>
      <c r="E2358" s="14" t="n"/>
      <c r="F2358" s="15" t="n"/>
      <c r="G2358" s="14" t="n"/>
      <c r="H2358" s="14" t="n"/>
    </row>
    <row r="2359">
      <c r="A2359" s="18" t="n"/>
      <c r="B2359" s="14" t="n"/>
      <c r="C2359" s="14">
        <f>IF(B2359="","",IFERROR(INDEX(Ürünler!$B$5:$B$504,MATCH(B2359,Ürünler!$A$5:$A$504,0)),"kod bulunamadı"))</f>
        <v/>
      </c>
      <c r="D2359" s="14" t="n"/>
      <c r="E2359" s="14" t="n"/>
      <c r="F2359" s="15" t="n"/>
      <c r="G2359" s="14" t="n"/>
      <c r="H2359" s="14" t="n"/>
    </row>
    <row r="2360">
      <c r="A2360" s="18" t="n"/>
      <c r="B2360" s="14" t="n"/>
      <c r="C2360" s="14">
        <f>IF(B2360="","",IFERROR(INDEX(Ürünler!$B$5:$B$504,MATCH(B2360,Ürünler!$A$5:$A$504,0)),"kod bulunamadı"))</f>
        <v/>
      </c>
      <c r="D2360" s="14" t="n"/>
      <c r="E2360" s="14" t="n"/>
      <c r="F2360" s="15" t="n"/>
      <c r="G2360" s="14" t="n"/>
      <c r="H2360" s="14" t="n"/>
    </row>
    <row r="2361">
      <c r="A2361" s="18" t="n"/>
      <c r="B2361" s="14" t="n"/>
      <c r="C2361" s="14">
        <f>IF(B2361="","",IFERROR(INDEX(Ürünler!$B$5:$B$504,MATCH(B2361,Ürünler!$A$5:$A$504,0)),"kod bulunamadı"))</f>
        <v/>
      </c>
      <c r="D2361" s="14" t="n"/>
      <c r="E2361" s="14" t="n"/>
      <c r="F2361" s="15" t="n"/>
      <c r="G2361" s="14" t="n"/>
      <c r="H2361" s="14" t="n"/>
    </row>
    <row r="2362">
      <c r="A2362" s="18" t="n"/>
      <c r="B2362" s="14" t="n"/>
      <c r="C2362" s="14">
        <f>IF(B2362="","",IFERROR(INDEX(Ürünler!$B$5:$B$504,MATCH(B2362,Ürünler!$A$5:$A$504,0)),"kod bulunamadı"))</f>
        <v/>
      </c>
      <c r="D2362" s="14" t="n"/>
      <c r="E2362" s="14" t="n"/>
      <c r="F2362" s="15" t="n"/>
      <c r="G2362" s="14" t="n"/>
      <c r="H2362" s="14" t="n"/>
    </row>
    <row r="2363">
      <c r="A2363" s="18" t="n"/>
      <c r="B2363" s="14" t="n"/>
      <c r="C2363" s="14">
        <f>IF(B2363="","",IFERROR(INDEX(Ürünler!$B$5:$B$504,MATCH(B2363,Ürünler!$A$5:$A$504,0)),"kod bulunamadı"))</f>
        <v/>
      </c>
      <c r="D2363" s="14" t="n"/>
      <c r="E2363" s="14" t="n"/>
      <c r="F2363" s="15" t="n"/>
      <c r="G2363" s="14" t="n"/>
      <c r="H2363" s="14" t="n"/>
    </row>
    <row r="2364">
      <c r="A2364" s="18" t="n"/>
      <c r="B2364" s="14" t="n"/>
      <c r="C2364" s="14">
        <f>IF(B2364="","",IFERROR(INDEX(Ürünler!$B$5:$B$504,MATCH(B2364,Ürünler!$A$5:$A$504,0)),"kod bulunamadı"))</f>
        <v/>
      </c>
      <c r="D2364" s="14" t="n"/>
      <c r="E2364" s="14" t="n"/>
      <c r="F2364" s="15" t="n"/>
      <c r="G2364" s="14" t="n"/>
      <c r="H2364" s="14" t="n"/>
    </row>
    <row r="2365">
      <c r="A2365" s="18" t="n"/>
      <c r="B2365" s="14" t="n"/>
      <c r="C2365" s="14">
        <f>IF(B2365="","",IFERROR(INDEX(Ürünler!$B$5:$B$504,MATCH(B2365,Ürünler!$A$5:$A$504,0)),"kod bulunamadı"))</f>
        <v/>
      </c>
      <c r="D2365" s="14" t="n"/>
      <c r="E2365" s="14" t="n"/>
      <c r="F2365" s="15" t="n"/>
      <c r="G2365" s="14" t="n"/>
      <c r="H2365" s="14" t="n"/>
    </row>
    <row r="2366">
      <c r="A2366" s="18" t="n"/>
      <c r="B2366" s="14" t="n"/>
      <c r="C2366" s="14">
        <f>IF(B2366="","",IFERROR(INDEX(Ürünler!$B$5:$B$504,MATCH(B2366,Ürünler!$A$5:$A$504,0)),"kod bulunamadı"))</f>
        <v/>
      </c>
      <c r="D2366" s="14" t="n"/>
      <c r="E2366" s="14" t="n"/>
      <c r="F2366" s="15" t="n"/>
      <c r="G2366" s="14" t="n"/>
      <c r="H2366" s="14" t="n"/>
    </row>
    <row r="2367">
      <c r="A2367" s="18" t="n"/>
      <c r="B2367" s="14" t="n"/>
      <c r="C2367" s="14">
        <f>IF(B2367="","",IFERROR(INDEX(Ürünler!$B$5:$B$504,MATCH(B2367,Ürünler!$A$5:$A$504,0)),"kod bulunamadı"))</f>
        <v/>
      </c>
      <c r="D2367" s="14" t="n"/>
      <c r="E2367" s="14" t="n"/>
      <c r="F2367" s="15" t="n"/>
      <c r="G2367" s="14" t="n"/>
      <c r="H2367" s="14" t="n"/>
    </row>
    <row r="2368">
      <c r="A2368" s="18" t="n"/>
      <c r="B2368" s="14" t="n"/>
      <c r="C2368" s="14">
        <f>IF(B2368="","",IFERROR(INDEX(Ürünler!$B$5:$B$504,MATCH(B2368,Ürünler!$A$5:$A$504,0)),"kod bulunamadı"))</f>
        <v/>
      </c>
      <c r="D2368" s="14" t="n"/>
      <c r="E2368" s="14" t="n"/>
      <c r="F2368" s="15" t="n"/>
      <c r="G2368" s="14" t="n"/>
      <c r="H2368" s="14" t="n"/>
    </row>
    <row r="2369">
      <c r="A2369" s="18" t="n"/>
      <c r="B2369" s="14" t="n"/>
      <c r="C2369" s="14">
        <f>IF(B2369="","",IFERROR(INDEX(Ürünler!$B$5:$B$504,MATCH(B2369,Ürünler!$A$5:$A$504,0)),"kod bulunamadı"))</f>
        <v/>
      </c>
      <c r="D2369" s="14" t="n"/>
      <c r="E2369" s="14" t="n"/>
      <c r="F2369" s="15" t="n"/>
      <c r="G2369" s="14" t="n"/>
      <c r="H2369" s="14" t="n"/>
    </row>
    <row r="2370">
      <c r="A2370" s="18" t="n"/>
      <c r="B2370" s="14" t="n"/>
      <c r="C2370" s="14">
        <f>IF(B2370="","",IFERROR(INDEX(Ürünler!$B$5:$B$504,MATCH(B2370,Ürünler!$A$5:$A$504,0)),"kod bulunamadı"))</f>
        <v/>
      </c>
      <c r="D2370" s="14" t="n"/>
      <c r="E2370" s="14" t="n"/>
      <c r="F2370" s="15" t="n"/>
      <c r="G2370" s="14" t="n"/>
      <c r="H2370" s="14" t="n"/>
    </row>
    <row r="2371">
      <c r="A2371" s="18" t="n"/>
      <c r="B2371" s="14" t="n"/>
      <c r="C2371" s="14">
        <f>IF(B2371="","",IFERROR(INDEX(Ürünler!$B$5:$B$504,MATCH(B2371,Ürünler!$A$5:$A$504,0)),"kod bulunamadı"))</f>
        <v/>
      </c>
      <c r="D2371" s="14" t="n"/>
      <c r="E2371" s="14" t="n"/>
      <c r="F2371" s="15" t="n"/>
      <c r="G2371" s="14" t="n"/>
      <c r="H2371" s="14" t="n"/>
    </row>
    <row r="2372">
      <c r="A2372" s="18" t="n"/>
      <c r="B2372" s="14" t="n"/>
      <c r="C2372" s="14">
        <f>IF(B2372="","",IFERROR(INDEX(Ürünler!$B$5:$B$504,MATCH(B2372,Ürünler!$A$5:$A$504,0)),"kod bulunamadı"))</f>
        <v/>
      </c>
      <c r="D2372" s="14" t="n"/>
      <c r="E2372" s="14" t="n"/>
      <c r="F2372" s="15" t="n"/>
      <c r="G2372" s="14" t="n"/>
      <c r="H2372" s="14" t="n"/>
    </row>
    <row r="2373">
      <c r="A2373" s="18" t="n"/>
      <c r="B2373" s="14" t="n"/>
      <c r="C2373" s="14">
        <f>IF(B2373="","",IFERROR(INDEX(Ürünler!$B$5:$B$504,MATCH(B2373,Ürünler!$A$5:$A$504,0)),"kod bulunamadı"))</f>
        <v/>
      </c>
      <c r="D2373" s="14" t="n"/>
      <c r="E2373" s="14" t="n"/>
      <c r="F2373" s="15" t="n"/>
      <c r="G2373" s="14" t="n"/>
      <c r="H2373" s="14" t="n"/>
    </row>
    <row r="2374">
      <c r="A2374" s="18" t="n"/>
      <c r="B2374" s="14" t="n"/>
      <c r="C2374" s="14">
        <f>IF(B2374="","",IFERROR(INDEX(Ürünler!$B$5:$B$504,MATCH(B2374,Ürünler!$A$5:$A$504,0)),"kod bulunamadı"))</f>
        <v/>
      </c>
      <c r="D2374" s="14" t="n"/>
      <c r="E2374" s="14" t="n"/>
      <c r="F2374" s="15" t="n"/>
      <c r="G2374" s="14" t="n"/>
      <c r="H2374" s="14" t="n"/>
    </row>
    <row r="2375">
      <c r="A2375" s="18" t="n"/>
      <c r="B2375" s="14" t="n"/>
      <c r="C2375" s="14">
        <f>IF(B2375="","",IFERROR(INDEX(Ürünler!$B$5:$B$504,MATCH(B2375,Ürünler!$A$5:$A$504,0)),"kod bulunamadı"))</f>
        <v/>
      </c>
      <c r="D2375" s="14" t="n"/>
      <c r="E2375" s="14" t="n"/>
      <c r="F2375" s="15" t="n"/>
      <c r="G2375" s="14" t="n"/>
      <c r="H2375" s="14" t="n"/>
    </row>
    <row r="2376">
      <c r="A2376" s="18" t="n"/>
      <c r="B2376" s="14" t="n"/>
      <c r="C2376" s="14">
        <f>IF(B2376="","",IFERROR(INDEX(Ürünler!$B$5:$B$504,MATCH(B2376,Ürünler!$A$5:$A$504,0)),"kod bulunamadı"))</f>
        <v/>
      </c>
      <c r="D2376" s="14" t="n"/>
      <c r="E2376" s="14" t="n"/>
      <c r="F2376" s="15" t="n"/>
      <c r="G2376" s="14" t="n"/>
      <c r="H2376" s="14" t="n"/>
    </row>
    <row r="2377">
      <c r="A2377" s="18" t="n"/>
      <c r="B2377" s="14" t="n"/>
      <c r="C2377" s="14">
        <f>IF(B2377="","",IFERROR(INDEX(Ürünler!$B$5:$B$504,MATCH(B2377,Ürünler!$A$5:$A$504,0)),"kod bulunamadı"))</f>
        <v/>
      </c>
      <c r="D2377" s="14" t="n"/>
      <c r="E2377" s="14" t="n"/>
      <c r="F2377" s="15" t="n"/>
      <c r="G2377" s="14" t="n"/>
      <c r="H2377" s="14" t="n"/>
    </row>
    <row r="2378">
      <c r="A2378" s="18" t="n"/>
      <c r="B2378" s="14" t="n"/>
      <c r="C2378" s="14">
        <f>IF(B2378="","",IFERROR(INDEX(Ürünler!$B$5:$B$504,MATCH(B2378,Ürünler!$A$5:$A$504,0)),"kod bulunamadı"))</f>
        <v/>
      </c>
      <c r="D2378" s="14" t="n"/>
      <c r="E2378" s="14" t="n"/>
      <c r="F2378" s="15" t="n"/>
      <c r="G2378" s="14" t="n"/>
      <c r="H2378" s="14" t="n"/>
    </row>
    <row r="2379">
      <c r="A2379" s="18" t="n"/>
      <c r="B2379" s="14" t="n"/>
      <c r="C2379" s="14">
        <f>IF(B2379="","",IFERROR(INDEX(Ürünler!$B$5:$B$504,MATCH(B2379,Ürünler!$A$5:$A$504,0)),"kod bulunamadı"))</f>
        <v/>
      </c>
      <c r="D2379" s="14" t="n"/>
      <c r="E2379" s="14" t="n"/>
      <c r="F2379" s="15" t="n"/>
      <c r="G2379" s="14" t="n"/>
      <c r="H2379" s="14" t="n"/>
    </row>
    <row r="2380">
      <c r="A2380" s="18" t="n"/>
      <c r="B2380" s="14" t="n"/>
      <c r="C2380" s="14">
        <f>IF(B2380="","",IFERROR(INDEX(Ürünler!$B$5:$B$504,MATCH(B2380,Ürünler!$A$5:$A$504,0)),"kod bulunamadı"))</f>
        <v/>
      </c>
      <c r="D2380" s="14" t="n"/>
      <c r="E2380" s="14" t="n"/>
      <c r="F2380" s="15" t="n"/>
      <c r="G2380" s="14" t="n"/>
      <c r="H2380" s="14" t="n"/>
    </row>
    <row r="2381">
      <c r="A2381" s="18" t="n"/>
      <c r="B2381" s="14" t="n"/>
      <c r="C2381" s="14">
        <f>IF(B2381="","",IFERROR(INDEX(Ürünler!$B$5:$B$504,MATCH(B2381,Ürünler!$A$5:$A$504,0)),"kod bulunamadı"))</f>
        <v/>
      </c>
      <c r="D2381" s="14" t="n"/>
      <c r="E2381" s="14" t="n"/>
      <c r="F2381" s="15" t="n"/>
      <c r="G2381" s="14" t="n"/>
      <c r="H2381" s="14" t="n"/>
    </row>
    <row r="2382">
      <c r="A2382" s="18" t="n"/>
      <c r="B2382" s="14" t="n"/>
      <c r="C2382" s="14">
        <f>IF(B2382="","",IFERROR(INDEX(Ürünler!$B$5:$B$504,MATCH(B2382,Ürünler!$A$5:$A$504,0)),"kod bulunamadı"))</f>
        <v/>
      </c>
      <c r="D2382" s="14" t="n"/>
      <c r="E2382" s="14" t="n"/>
      <c r="F2382" s="15" t="n"/>
      <c r="G2382" s="14" t="n"/>
      <c r="H2382" s="14" t="n"/>
    </row>
    <row r="2383">
      <c r="A2383" s="18" t="n"/>
      <c r="B2383" s="14" t="n"/>
      <c r="C2383" s="14">
        <f>IF(B2383="","",IFERROR(INDEX(Ürünler!$B$5:$B$504,MATCH(B2383,Ürünler!$A$5:$A$504,0)),"kod bulunamadı"))</f>
        <v/>
      </c>
      <c r="D2383" s="14" t="n"/>
      <c r="E2383" s="14" t="n"/>
      <c r="F2383" s="15" t="n"/>
      <c r="G2383" s="14" t="n"/>
      <c r="H2383" s="14" t="n"/>
    </row>
    <row r="2384">
      <c r="A2384" s="18" t="n"/>
      <c r="B2384" s="14" t="n"/>
      <c r="C2384" s="14">
        <f>IF(B2384="","",IFERROR(INDEX(Ürünler!$B$5:$B$504,MATCH(B2384,Ürünler!$A$5:$A$504,0)),"kod bulunamadı"))</f>
        <v/>
      </c>
      <c r="D2384" s="14" t="n"/>
      <c r="E2384" s="14" t="n"/>
      <c r="F2384" s="15" t="n"/>
      <c r="G2384" s="14" t="n"/>
      <c r="H2384" s="14" t="n"/>
    </row>
    <row r="2385">
      <c r="A2385" s="18" t="n"/>
      <c r="B2385" s="14" t="n"/>
      <c r="C2385" s="14">
        <f>IF(B2385="","",IFERROR(INDEX(Ürünler!$B$5:$B$504,MATCH(B2385,Ürünler!$A$5:$A$504,0)),"kod bulunamadı"))</f>
        <v/>
      </c>
      <c r="D2385" s="14" t="n"/>
      <c r="E2385" s="14" t="n"/>
      <c r="F2385" s="15" t="n"/>
      <c r="G2385" s="14" t="n"/>
      <c r="H2385" s="14" t="n"/>
    </row>
    <row r="2386">
      <c r="A2386" s="18" t="n"/>
      <c r="B2386" s="14" t="n"/>
      <c r="C2386" s="14">
        <f>IF(B2386="","",IFERROR(INDEX(Ürünler!$B$5:$B$504,MATCH(B2386,Ürünler!$A$5:$A$504,0)),"kod bulunamadı"))</f>
        <v/>
      </c>
      <c r="D2386" s="14" t="n"/>
      <c r="E2386" s="14" t="n"/>
      <c r="F2386" s="15" t="n"/>
      <c r="G2386" s="14" t="n"/>
      <c r="H2386" s="14" t="n"/>
    </row>
    <row r="2387">
      <c r="A2387" s="18" t="n"/>
      <c r="B2387" s="14" t="n"/>
      <c r="C2387" s="14">
        <f>IF(B2387="","",IFERROR(INDEX(Ürünler!$B$5:$B$504,MATCH(B2387,Ürünler!$A$5:$A$504,0)),"kod bulunamadı"))</f>
        <v/>
      </c>
      <c r="D2387" s="14" t="n"/>
      <c r="E2387" s="14" t="n"/>
      <c r="F2387" s="15" t="n"/>
      <c r="G2387" s="14" t="n"/>
      <c r="H2387" s="14" t="n"/>
    </row>
    <row r="2388">
      <c r="A2388" s="18" t="n"/>
      <c r="B2388" s="14" t="n"/>
      <c r="C2388" s="14">
        <f>IF(B2388="","",IFERROR(INDEX(Ürünler!$B$5:$B$504,MATCH(B2388,Ürünler!$A$5:$A$504,0)),"kod bulunamadı"))</f>
        <v/>
      </c>
      <c r="D2388" s="14" t="n"/>
      <c r="E2388" s="14" t="n"/>
      <c r="F2388" s="15" t="n"/>
      <c r="G2388" s="14" t="n"/>
      <c r="H2388" s="14" t="n"/>
    </row>
    <row r="2389">
      <c r="A2389" s="18" t="n"/>
      <c r="B2389" s="14" t="n"/>
      <c r="C2389" s="14">
        <f>IF(B2389="","",IFERROR(INDEX(Ürünler!$B$5:$B$504,MATCH(B2389,Ürünler!$A$5:$A$504,0)),"kod bulunamadı"))</f>
        <v/>
      </c>
      <c r="D2389" s="14" t="n"/>
      <c r="E2389" s="14" t="n"/>
      <c r="F2389" s="15" t="n"/>
      <c r="G2389" s="14" t="n"/>
      <c r="H2389" s="14" t="n"/>
    </row>
    <row r="2390">
      <c r="A2390" s="18" t="n"/>
      <c r="B2390" s="14" t="n"/>
      <c r="C2390" s="14">
        <f>IF(B2390="","",IFERROR(INDEX(Ürünler!$B$5:$B$504,MATCH(B2390,Ürünler!$A$5:$A$504,0)),"kod bulunamadı"))</f>
        <v/>
      </c>
      <c r="D2390" s="14" t="n"/>
      <c r="E2390" s="14" t="n"/>
      <c r="F2390" s="15" t="n"/>
      <c r="G2390" s="14" t="n"/>
      <c r="H2390" s="14" t="n"/>
    </row>
    <row r="2391">
      <c r="A2391" s="18" t="n"/>
      <c r="B2391" s="14" t="n"/>
      <c r="C2391" s="14">
        <f>IF(B2391="","",IFERROR(INDEX(Ürünler!$B$5:$B$504,MATCH(B2391,Ürünler!$A$5:$A$504,0)),"kod bulunamadı"))</f>
        <v/>
      </c>
      <c r="D2391" s="14" t="n"/>
      <c r="E2391" s="14" t="n"/>
      <c r="F2391" s="15" t="n"/>
      <c r="G2391" s="14" t="n"/>
      <c r="H2391" s="14" t="n"/>
    </row>
    <row r="2392">
      <c r="A2392" s="18" t="n"/>
      <c r="B2392" s="14" t="n"/>
      <c r="C2392" s="14">
        <f>IF(B2392="","",IFERROR(INDEX(Ürünler!$B$5:$B$504,MATCH(B2392,Ürünler!$A$5:$A$504,0)),"kod bulunamadı"))</f>
        <v/>
      </c>
      <c r="D2392" s="14" t="n"/>
      <c r="E2392" s="14" t="n"/>
      <c r="F2392" s="15" t="n"/>
      <c r="G2392" s="14" t="n"/>
      <c r="H2392" s="14" t="n"/>
    </row>
    <row r="2393">
      <c r="A2393" s="18" t="n"/>
      <c r="B2393" s="14" t="n"/>
      <c r="C2393" s="14">
        <f>IF(B2393="","",IFERROR(INDEX(Ürünler!$B$5:$B$504,MATCH(B2393,Ürünler!$A$5:$A$504,0)),"kod bulunamadı"))</f>
        <v/>
      </c>
      <c r="D2393" s="14" t="n"/>
      <c r="E2393" s="14" t="n"/>
      <c r="F2393" s="15" t="n"/>
      <c r="G2393" s="14" t="n"/>
      <c r="H2393" s="14" t="n"/>
    </row>
    <row r="2394">
      <c r="A2394" s="18" t="n"/>
      <c r="B2394" s="14" t="n"/>
      <c r="C2394" s="14">
        <f>IF(B2394="","",IFERROR(INDEX(Ürünler!$B$5:$B$504,MATCH(B2394,Ürünler!$A$5:$A$504,0)),"kod bulunamadı"))</f>
        <v/>
      </c>
      <c r="D2394" s="14" t="n"/>
      <c r="E2394" s="14" t="n"/>
      <c r="F2394" s="15" t="n"/>
      <c r="G2394" s="14" t="n"/>
      <c r="H2394" s="14" t="n"/>
    </row>
    <row r="2395">
      <c r="A2395" s="18" t="n"/>
      <c r="B2395" s="14" t="n"/>
      <c r="C2395" s="14">
        <f>IF(B2395="","",IFERROR(INDEX(Ürünler!$B$5:$B$504,MATCH(B2395,Ürünler!$A$5:$A$504,0)),"kod bulunamadı"))</f>
        <v/>
      </c>
      <c r="D2395" s="14" t="n"/>
      <c r="E2395" s="14" t="n"/>
      <c r="F2395" s="15" t="n"/>
      <c r="G2395" s="14" t="n"/>
      <c r="H2395" s="14" t="n"/>
    </row>
    <row r="2396">
      <c r="A2396" s="18" t="n"/>
      <c r="B2396" s="14" t="n"/>
      <c r="C2396" s="14">
        <f>IF(B2396="","",IFERROR(INDEX(Ürünler!$B$5:$B$504,MATCH(B2396,Ürünler!$A$5:$A$504,0)),"kod bulunamadı"))</f>
        <v/>
      </c>
      <c r="D2396" s="14" t="n"/>
      <c r="E2396" s="14" t="n"/>
      <c r="F2396" s="15" t="n"/>
      <c r="G2396" s="14" t="n"/>
      <c r="H2396" s="14" t="n"/>
    </row>
    <row r="2397">
      <c r="A2397" s="18" t="n"/>
      <c r="B2397" s="14" t="n"/>
      <c r="C2397" s="14">
        <f>IF(B2397="","",IFERROR(INDEX(Ürünler!$B$5:$B$504,MATCH(B2397,Ürünler!$A$5:$A$504,0)),"kod bulunamadı"))</f>
        <v/>
      </c>
      <c r="D2397" s="14" t="n"/>
      <c r="E2397" s="14" t="n"/>
      <c r="F2397" s="15" t="n"/>
      <c r="G2397" s="14" t="n"/>
      <c r="H2397" s="14" t="n"/>
    </row>
    <row r="2398">
      <c r="A2398" s="18" t="n"/>
      <c r="B2398" s="14" t="n"/>
      <c r="C2398" s="14">
        <f>IF(B2398="","",IFERROR(INDEX(Ürünler!$B$5:$B$504,MATCH(B2398,Ürünler!$A$5:$A$504,0)),"kod bulunamadı"))</f>
        <v/>
      </c>
      <c r="D2398" s="14" t="n"/>
      <c r="E2398" s="14" t="n"/>
      <c r="F2398" s="15" t="n"/>
      <c r="G2398" s="14" t="n"/>
      <c r="H2398" s="14" t="n"/>
    </row>
    <row r="2399">
      <c r="A2399" s="18" t="n"/>
      <c r="B2399" s="14" t="n"/>
      <c r="C2399" s="14">
        <f>IF(B2399="","",IFERROR(INDEX(Ürünler!$B$5:$B$504,MATCH(B2399,Ürünler!$A$5:$A$504,0)),"kod bulunamadı"))</f>
        <v/>
      </c>
      <c r="D2399" s="14" t="n"/>
      <c r="E2399" s="14" t="n"/>
      <c r="F2399" s="15" t="n"/>
      <c r="G2399" s="14" t="n"/>
      <c r="H2399" s="14" t="n"/>
    </row>
    <row r="2400">
      <c r="A2400" s="18" t="n"/>
      <c r="B2400" s="14" t="n"/>
      <c r="C2400" s="14">
        <f>IF(B2400="","",IFERROR(INDEX(Ürünler!$B$5:$B$504,MATCH(B2400,Ürünler!$A$5:$A$504,0)),"kod bulunamadı"))</f>
        <v/>
      </c>
      <c r="D2400" s="14" t="n"/>
      <c r="E2400" s="14" t="n"/>
      <c r="F2400" s="15" t="n"/>
      <c r="G2400" s="14" t="n"/>
      <c r="H2400" s="14" t="n"/>
    </row>
    <row r="2401">
      <c r="A2401" s="18" t="n"/>
      <c r="B2401" s="14" t="n"/>
      <c r="C2401" s="14">
        <f>IF(B2401="","",IFERROR(INDEX(Ürünler!$B$5:$B$504,MATCH(B2401,Ürünler!$A$5:$A$504,0)),"kod bulunamadı"))</f>
        <v/>
      </c>
      <c r="D2401" s="14" t="n"/>
      <c r="E2401" s="14" t="n"/>
      <c r="F2401" s="15" t="n"/>
      <c r="G2401" s="14" t="n"/>
      <c r="H2401" s="14" t="n"/>
    </row>
    <row r="2402">
      <c r="A2402" s="18" t="n"/>
      <c r="B2402" s="14" t="n"/>
      <c r="C2402" s="14">
        <f>IF(B2402="","",IFERROR(INDEX(Ürünler!$B$5:$B$504,MATCH(B2402,Ürünler!$A$5:$A$504,0)),"kod bulunamadı"))</f>
        <v/>
      </c>
      <c r="D2402" s="14" t="n"/>
      <c r="E2402" s="14" t="n"/>
      <c r="F2402" s="15" t="n"/>
      <c r="G2402" s="14" t="n"/>
      <c r="H2402" s="14" t="n"/>
    </row>
    <row r="2403">
      <c r="A2403" s="18" t="n"/>
      <c r="B2403" s="14" t="n"/>
      <c r="C2403" s="14">
        <f>IF(B2403="","",IFERROR(INDEX(Ürünler!$B$5:$B$504,MATCH(B2403,Ürünler!$A$5:$A$504,0)),"kod bulunamadı"))</f>
        <v/>
      </c>
      <c r="D2403" s="14" t="n"/>
      <c r="E2403" s="14" t="n"/>
      <c r="F2403" s="15" t="n"/>
      <c r="G2403" s="14" t="n"/>
      <c r="H2403" s="14" t="n"/>
    </row>
    <row r="2404">
      <c r="A2404" s="18" t="n"/>
      <c r="B2404" s="14" t="n"/>
      <c r="C2404" s="14">
        <f>IF(B2404="","",IFERROR(INDEX(Ürünler!$B$5:$B$504,MATCH(B2404,Ürünler!$A$5:$A$504,0)),"kod bulunamadı"))</f>
        <v/>
      </c>
      <c r="D2404" s="14" t="n"/>
      <c r="E2404" s="14" t="n"/>
      <c r="F2404" s="15" t="n"/>
      <c r="G2404" s="14" t="n"/>
      <c r="H2404" s="14" t="n"/>
    </row>
    <row r="2405">
      <c r="A2405" s="18" t="n"/>
      <c r="B2405" s="14" t="n"/>
      <c r="C2405" s="14">
        <f>IF(B2405="","",IFERROR(INDEX(Ürünler!$B$5:$B$504,MATCH(B2405,Ürünler!$A$5:$A$504,0)),"kod bulunamadı"))</f>
        <v/>
      </c>
      <c r="D2405" s="14" t="n"/>
      <c r="E2405" s="14" t="n"/>
      <c r="F2405" s="15" t="n"/>
      <c r="G2405" s="14" t="n"/>
      <c r="H2405" s="14" t="n"/>
    </row>
    <row r="2406">
      <c r="A2406" s="18" t="n"/>
      <c r="B2406" s="14" t="n"/>
      <c r="C2406" s="14">
        <f>IF(B2406="","",IFERROR(INDEX(Ürünler!$B$5:$B$504,MATCH(B2406,Ürünler!$A$5:$A$504,0)),"kod bulunamadı"))</f>
        <v/>
      </c>
      <c r="D2406" s="14" t="n"/>
      <c r="E2406" s="14" t="n"/>
      <c r="F2406" s="15" t="n"/>
      <c r="G2406" s="14" t="n"/>
      <c r="H2406" s="14" t="n"/>
    </row>
    <row r="2407">
      <c r="A2407" s="18" t="n"/>
      <c r="B2407" s="14" t="n"/>
      <c r="C2407" s="14">
        <f>IF(B2407="","",IFERROR(INDEX(Ürünler!$B$5:$B$504,MATCH(B2407,Ürünler!$A$5:$A$504,0)),"kod bulunamadı"))</f>
        <v/>
      </c>
      <c r="D2407" s="14" t="n"/>
      <c r="E2407" s="14" t="n"/>
      <c r="F2407" s="15" t="n"/>
      <c r="G2407" s="14" t="n"/>
      <c r="H2407" s="14" t="n"/>
    </row>
    <row r="2408">
      <c r="A2408" s="18" t="n"/>
      <c r="B2408" s="14" t="n"/>
      <c r="C2408" s="14">
        <f>IF(B2408="","",IFERROR(INDEX(Ürünler!$B$5:$B$504,MATCH(B2408,Ürünler!$A$5:$A$504,0)),"kod bulunamadı"))</f>
        <v/>
      </c>
      <c r="D2408" s="14" t="n"/>
      <c r="E2408" s="14" t="n"/>
      <c r="F2408" s="15" t="n"/>
      <c r="G2408" s="14" t="n"/>
      <c r="H2408" s="14" t="n"/>
    </row>
    <row r="2409">
      <c r="A2409" s="18" t="n"/>
      <c r="B2409" s="14" t="n"/>
      <c r="C2409" s="14">
        <f>IF(B2409="","",IFERROR(INDEX(Ürünler!$B$5:$B$504,MATCH(B2409,Ürünler!$A$5:$A$504,0)),"kod bulunamadı"))</f>
        <v/>
      </c>
      <c r="D2409" s="14" t="n"/>
      <c r="E2409" s="14" t="n"/>
      <c r="F2409" s="15" t="n"/>
      <c r="G2409" s="14" t="n"/>
      <c r="H2409" s="14" t="n"/>
    </row>
    <row r="2410">
      <c r="A2410" s="18" t="n"/>
      <c r="B2410" s="14" t="n"/>
      <c r="C2410" s="14">
        <f>IF(B2410="","",IFERROR(INDEX(Ürünler!$B$5:$B$504,MATCH(B2410,Ürünler!$A$5:$A$504,0)),"kod bulunamadı"))</f>
        <v/>
      </c>
      <c r="D2410" s="14" t="n"/>
      <c r="E2410" s="14" t="n"/>
      <c r="F2410" s="15" t="n"/>
      <c r="G2410" s="14" t="n"/>
      <c r="H2410" s="14" t="n"/>
    </row>
    <row r="2411">
      <c r="A2411" s="18" t="n"/>
      <c r="B2411" s="14" t="n"/>
      <c r="C2411" s="14">
        <f>IF(B2411="","",IFERROR(INDEX(Ürünler!$B$5:$B$504,MATCH(B2411,Ürünler!$A$5:$A$504,0)),"kod bulunamadı"))</f>
        <v/>
      </c>
      <c r="D2411" s="14" t="n"/>
      <c r="E2411" s="14" t="n"/>
      <c r="F2411" s="15" t="n"/>
      <c r="G2411" s="14" t="n"/>
      <c r="H2411" s="14" t="n"/>
    </row>
    <row r="2412">
      <c r="A2412" s="18" t="n"/>
      <c r="B2412" s="14" t="n"/>
      <c r="C2412" s="14">
        <f>IF(B2412="","",IFERROR(INDEX(Ürünler!$B$5:$B$504,MATCH(B2412,Ürünler!$A$5:$A$504,0)),"kod bulunamadı"))</f>
        <v/>
      </c>
      <c r="D2412" s="14" t="n"/>
      <c r="E2412" s="14" t="n"/>
      <c r="F2412" s="15" t="n"/>
      <c r="G2412" s="14" t="n"/>
      <c r="H2412" s="14" t="n"/>
    </row>
    <row r="2413">
      <c r="A2413" s="18" t="n"/>
      <c r="B2413" s="14" t="n"/>
      <c r="C2413" s="14">
        <f>IF(B2413="","",IFERROR(INDEX(Ürünler!$B$5:$B$504,MATCH(B2413,Ürünler!$A$5:$A$504,0)),"kod bulunamadı"))</f>
        <v/>
      </c>
      <c r="D2413" s="14" t="n"/>
      <c r="E2413" s="14" t="n"/>
      <c r="F2413" s="15" t="n"/>
      <c r="G2413" s="14" t="n"/>
      <c r="H2413" s="14" t="n"/>
    </row>
    <row r="2414">
      <c r="A2414" s="18" t="n"/>
      <c r="B2414" s="14" t="n"/>
      <c r="C2414" s="14">
        <f>IF(B2414="","",IFERROR(INDEX(Ürünler!$B$5:$B$504,MATCH(B2414,Ürünler!$A$5:$A$504,0)),"kod bulunamadı"))</f>
        <v/>
      </c>
      <c r="D2414" s="14" t="n"/>
      <c r="E2414" s="14" t="n"/>
      <c r="F2414" s="15" t="n"/>
      <c r="G2414" s="14" t="n"/>
      <c r="H2414" s="14" t="n"/>
    </row>
    <row r="2415">
      <c r="A2415" s="18" t="n"/>
      <c r="B2415" s="14" t="n"/>
      <c r="C2415" s="14">
        <f>IF(B2415="","",IFERROR(INDEX(Ürünler!$B$5:$B$504,MATCH(B2415,Ürünler!$A$5:$A$504,0)),"kod bulunamadı"))</f>
        <v/>
      </c>
      <c r="D2415" s="14" t="n"/>
      <c r="E2415" s="14" t="n"/>
      <c r="F2415" s="15" t="n"/>
      <c r="G2415" s="14" t="n"/>
      <c r="H2415" s="14" t="n"/>
    </row>
    <row r="2416">
      <c r="A2416" s="18" t="n"/>
      <c r="B2416" s="14" t="n"/>
      <c r="C2416" s="14">
        <f>IF(B2416="","",IFERROR(INDEX(Ürünler!$B$5:$B$504,MATCH(B2416,Ürünler!$A$5:$A$504,0)),"kod bulunamadı"))</f>
        <v/>
      </c>
      <c r="D2416" s="14" t="n"/>
      <c r="E2416" s="14" t="n"/>
      <c r="F2416" s="15" t="n"/>
      <c r="G2416" s="14" t="n"/>
      <c r="H2416" s="14" t="n"/>
    </row>
    <row r="2417">
      <c r="A2417" s="18" t="n"/>
      <c r="B2417" s="14" t="n"/>
      <c r="C2417" s="14">
        <f>IF(B2417="","",IFERROR(INDEX(Ürünler!$B$5:$B$504,MATCH(B2417,Ürünler!$A$5:$A$504,0)),"kod bulunamadı"))</f>
        <v/>
      </c>
      <c r="D2417" s="14" t="n"/>
      <c r="E2417" s="14" t="n"/>
      <c r="F2417" s="15" t="n"/>
      <c r="G2417" s="14" t="n"/>
      <c r="H2417" s="14" t="n"/>
    </row>
    <row r="2418">
      <c r="A2418" s="18" t="n"/>
      <c r="B2418" s="14" t="n"/>
      <c r="C2418" s="14">
        <f>IF(B2418="","",IFERROR(INDEX(Ürünler!$B$5:$B$504,MATCH(B2418,Ürünler!$A$5:$A$504,0)),"kod bulunamadı"))</f>
        <v/>
      </c>
      <c r="D2418" s="14" t="n"/>
      <c r="E2418" s="14" t="n"/>
      <c r="F2418" s="15" t="n"/>
      <c r="G2418" s="14" t="n"/>
      <c r="H2418" s="14" t="n"/>
    </row>
    <row r="2419">
      <c r="A2419" s="18" t="n"/>
      <c r="B2419" s="14" t="n"/>
      <c r="C2419" s="14">
        <f>IF(B2419="","",IFERROR(INDEX(Ürünler!$B$5:$B$504,MATCH(B2419,Ürünler!$A$5:$A$504,0)),"kod bulunamadı"))</f>
        <v/>
      </c>
      <c r="D2419" s="14" t="n"/>
      <c r="E2419" s="14" t="n"/>
      <c r="F2419" s="15" t="n"/>
      <c r="G2419" s="14" t="n"/>
      <c r="H2419" s="14" t="n"/>
    </row>
    <row r="2420">
      <c r="A2420" s="18" t="n"/>
      <c r="B2420" s="14" t="n"/>
      <c r="C2420" s="14">
        <f>IF(B2420="","",IFERROR(INDEX(Ürünler!$B$5:$B$504,MATCH(B2420,Ürünler!$A$5:$A$504,0)),"kod bulunamadı"))</f>
        <v/>
      </c>
      <c r="D2420" s="14" t="n"/>
      <c r="E2420" s="14" t="n"/>
      <c r="F2420" s="15" t="n"/>
      <c r="G2420" s="14" t="n"/>
      <c r="H2420" s="14" t="n"/>
    </row>
    <row r="2421">
      <c r="A2421" s="18" t="n"/>
      <c r="B2421" s="14" t="n"/>
      <c r="C2421" s="14">
        <f>IF(B2421="","",IFERROR(INDEX(Ürünler!$B$5:$B$504,MATCH(B2421,Ürünler!$A$5:$A$504,0)),"kod bulunamadı"))</f>
        <v/>
      </c>
      <c r="D2421" s="14" t="n"/>
      <c r="E2421" s="14" t="n"/>
      <c r="F2421" s="15" t="n"/>
      <c r="G2421" s="14" t="n"/>
      <c r="H2421" s="14" t="n"/>
    </row>
    <row r="2422">
      <c r="A2422" s="18" t="n"/>
      <c r="B2422" s="14" t="n"/>
      <c r="C2422" s="14">
        <f>IF(B2422="","",IFERROR(INDEX(Ürünler!$B$5:$B$504,MATCH(B2422,Ürünler!$A$5:$A$504,0)),"kod bulunamadı"))</f>
        <v/>
      </c>
      <c r="D2422" s="14" t="n"/>
      <c r="E2422" s="14" t="n"/>
      <c r="F2422" s="15" t="n"/>
      <c r="G2422" s="14" t="n"/>
      <c r="H2422" s="14" t="n"/>
    </row>
    <row r="2423">
      <c r="A2423" s="18" t="n"/>
      <c r="B2423" s="14" t="n"/>
      <c r="C2423" s="14">
        <f>IF(B2423="","",IFERROR(INDEX(Ürünler!$B$5:$B$504,MATCH(B2423,Ürünler!$A$5:$A$504,0)),"kod bulunamadı"))</f>
        <v/>
      </c>
      <c r="D2423" s="14" t="n"/>
      <c r="E2423" s="14" t="n"/>
      <c r="F2423" s="15" t="n"/>
      <c r="G2423" s="14" t="n"/>
      <c r="H2423" s="14" t="n"/>
    </row>
    <row r="2424">
      <c r="A2424" s="18" t="n"/>
      <c r="B2424" s="14" t="n"/>
      <c r="C2424" s="14">
        <f>IF(B2424="","",IFERROR(INDEX(Ürünler!$B$5:$B$504,MATCH(B2424,Ürünler!$A$5:$A$504,0)),"kod bulunamadı"))</f>
        <v/>
      </c>
      <c r="D2424" s="14" t="n"/>
      <c r="E2424" s="14" t="n"/>
      <c r="F2424" s="15" t="n"/>
      <c r="G2424" s="14" t="n"/>
      <c r="H2424" s="14" t="n"/>
    </row>
    <row r="2425">
      <c r="A2425" s="18" t="n"/>
      <c r="B2425" s="14" t="n"/>
      <c r="C2425" s="14">
        <f>IF(B2425="","",IFERROR(INDEX(Ürünler!$B$5:$B$504,MATCH(B2425,Ürünler!$A$5:$A$504,0)),"kod bulunamadı"))</f>
        <v/>
      </c>
      <c r="D2425" s="14" t="n"/>
      <c r="E2425" s="14" t="n"/>
      <c r="F2425" s="15" t="n"/>
      <c r="G2425" s="14" t="n"/>
      <c r="H2425" s="14" t="n"/>
    </row>
    <row r="2426">
      <c r="A2426" s="18" t="n"/>
      <c r="B2426" s="14" t="n"/>
      <c r="C2426" s="14">
        <f>IF(B2426="","",IFERROR(INDEX(Ürünler!$B$5:$B$504,MATCH(B2426,Ürünler!$A$5:$A$504,0)),"kod bulunamadı"))</f>
        <v/>
      </c>
      <c r="D2426" s="14" t="n"/>
      <c r="E2426" s="14" t="n"/>
      <c r="F2426" s="15" t="n"/>
      <c r="G2426" s="14" t="n"/>
      <c r="H2426" s="14" t="n"/>
    </row>
    <row r="2427">
      <c r="A2427" s="18" t="n"/>
      <c r="B2427" s="14" t="n"/>
      <c r="C2427" s="14">
        <f>IF(B2427="","",IFERROR(INDEX(Ürünler!$B$5:$B$504,MATCH(B2427,Ürünler!$A$5:$A$504,0)),"kod bulunamadı"))</f>
        <v/>
      </c>
      <c r="D2427" s="14" t="n"/>
      <c r="E2427" s="14" t="n"/>
      <c r="F2427" s="15" t="n"/>
      <c r="G2427" s="14" t="n"/>
      <c r="H2427" s="14" t="n"/>
    </row>
    <row r="2428">
      <c r="A2428" s="18" t="n"/>
      <c r="B2428" s="14" t="n"/>
      <c r="C2428" s="14">
        <f>IF(B2428="","",IFERROR(INDEX(Ürünler!$B$5:$B$504,MATCH(B2428,Ürünler!$A$5:$A$504,0)),"kod bulunamadı"))</f>
        <v/>
      </c>
      <c r="D2428" s="14" t="n"/>
      <c r="E2428" s="14" t="n"/>
      <c r="F2428" s="15" t="n"/>
      <c r="G2428" s="14" t="n"/>
      <c r="H2428" s="14" t="n"/>
    </row>
    <row r="2429">
      <c r="A2429" s="18" t="n"/>
      <c r="B2429" s="14" t="n"/>
      <c r="C2429" s="14">
        <f>IF(B2429="","",IFERROR(INDEX(Ürünler!$B$5:$B$504,MATCH(B2429,Ürünler!$A$5:$A$504,0)),"kod bulunamadı"))</f>
        <v/>
      </c>
      <c r="D2429" s="14" t="n"/>
      <c r="E2429" s="14" t="n"/>
      <c r="F2429" s="15" t="n"/>
      <c r="G2429" s="14" t="n"/>
      <c r="H2429" s="14" t="n"/>
    </row>
    <row r="2430">
      <c r="A2430" s="18" t="n"/>
      <c r="B2430" s="14" t="n"/>
      <c r="C2430" s="14">
        <f>IF(B2430="","",IFERROR(INDEX(Ürünler!$B$5:$B$504,MATCH(B2430,Ürünler!$A$5:$A$504,0)),"kod bulunamadı"))</f>
        <v/>
      </c>
      <c r="D2430" s="14" t="n"/>
      <c r="E2430" s="14" t="n"/>
      <c r="F2430" s="15" t="n"/>
      <c r="G2430" s="14" t="n"/>
      <c r="H2430" s="14" t="n"/>
    </row>
    <row r="2431">
      <c r="A2431" s="18" t="n"/>
      <c r="B2431" s="14" t="n"/>
      <c r="C2431" s="14">
        <f>IF(B2431="","",IFERROR(INDEX(Ürünler!$B$5:$B$504,MATCH(B2431,Ürünler!$A$5:$A$504,0)),"kod bulunamadı"))</f>
        <v/>
      </c>
      <c r="D2431" s="14" t="n"/>
      <c r="E2431" s="14" t="n"/>
      <c r="F2431" s="15" t="n"/>
      <c r="G2431" s="14" t="n"/>
      <c r="H2431" s="14" t="n"/>
    </row>
    <row r="2432">
      <c r="A2432" s="18" t="n"/>
      <c r="B2432" s="14" t="n"/>
      <c r="C2432" s="14">
        <f>IF(B2432="","",IFERROR(INDEX(Ürünler!$B$5:$B$504,MATCH(B2432,Ürünler!$A$5:$A$504,0)),"kod bulunamadı"))</f>
        <v/>
      </c>
      <c r="D2432" s="14" t="n"/>
      <c r="E2432" s="14" t="n"/>
      <c r="F2432" s="15" t="n"/>
      <c r="G2432" s="14" t="n"/>
      <c r="H2432" s="14" t="n"/>
    </row>
    <row r="2433">
      <c r="A2433" s="18" t="n"/>
      <c r="B2433" s="14" t="n"/>
      <c r="C2433" s="14">
        <f>IF(B2433="","",IFERROR(INDEX(Ürünler!$B$5:$B$504,MATCH(B2433,Ürünler!$A$5:$A$504,0)),"kod bulunamadı"))</f>
        <v/>
      </c>
      <c r="D2433" s="14" t="n"/>
      <c r="E2433" s="14" t="n"/>
      <c r="F2433" s="15" t="n"/>
      <c r="G2433" s="14" t="n"/>
      <c r="H2433" s="14" t="n"/>
    </row>
    <row r="2434">
      <c r="A2434" s="18" t="n"/>
      <c r="B2434" s="14" t="n"/>
      <c r="C2434" s="14">
        <f>IF(B2434="","",IFERROR(INDEX(Ürünler!$B$5:$B$504,MATCH(B2434,Ürünler!$A$5:$A$504,0)),"kod bulunamadı"))</f>
        <v/>
      </c>
      <c r="D2434" s="14" t="n"/>
      <c r="E2434" s="14" t="n"/>
      <c r="F2434" s="15" t="n"/>
      <c r="G2434" s="14" t="n"/>
      <c r="H2434" s="14" t="n"/>
    </row>
    <row r="2435">
      <c r="A2435" s="18" t="n"/>
      <c r="B2435" s="14" t="n"/>
      <c r="C2435" s="14">
        <f>IF(B2435="","",IFERROR(INDEX(Ürünler!$B$5:$B$504,MATCH(B2435,Ürünler!$A$5:$A$504,0)),"kod bulunamadı"))</f>
        <v/>
      </c>
      <c r="D2435" s="14" t="n"/>
      <c r="E2435" s="14" t="n"/>
      <c r="F2435" s="15" t="n"/>
      <c r="G2435" s="14" t="n"/>
      <c r="H2435" s="14" t="n"/>
    </row>
    <row r="2436">
      <c r="A2436" s="18" t="n"/>
      <c r="B2436" s="14" t="n"/>
      <c r="C2436" s="14">
        <f>IF(B2436="","",IFERROR(INDEX(Ürünler!$B$5:$B$504,MATCH(B2436,Ürünler!$A$5:$A$504,0)),"kod bulunamadı"))</f>
        <v/>
      </c>
      <c r="D2436" s="14" t="n"/>
      <c r="E2436" s="14" t="n"/>
      <c r="F2436" s="15" t="n"/>
      <c r="G2436" s="14" t="n"/>
      <c r="H2436" s="14" t="n"/>
    </row>
    <row r="2437">
      <c r="A2437" s="18" t="n"/>
      <c r="B2437" s="14" t="n"/>
      <c r="C2437" s="14">
        <f>IF(B2437="","",IFERROR(INDEX(Ürünler!$B$5:$B$504,MATCH(B2437,Ürünler!$A$5:$A$504,0)),"kod bulunamadı"))</f>
        <v/>
      </c>
      <c r="D2437" s="14" t="n"/>
      <c r="E2437" s="14" t="n"/>
      <c r="F2437" s="15" t="n"/>
      <c r="G2437" s="14" t="n"/>
      <c r="H2437" s="14" t="n"/>
    </row>
    <row r="2438">
      <c r="A2438" s="18" t="n"/>
      <c r="B2438" s="14" t="n"/>
      <c r="C2438" s="14">
        <f>IF(B2438="","",IFERROR(INDEX(Ürünler!$B$5:$B$504,MATCH(B2438,Ürünler!$A$5:$A$504,0)),"kod bulunamadı"))</f>
        <v/>
      </c>
      <c r="D2438" s="14" t="n"/>
      <c r="E2438" s="14" t="n"/>
      <c r="F2438" s="15" t="n"/>
      <c r="G2438" s="14" t="n"/>
      <c r="H2438" s="14" t="n"/>
    </row>
    <row r="2439">
      <c r="A2439" s="18" t="n"/>
      <c r="B2439" s="14" t="n"/>
      <c r="C2439" s="14">
        <f>IF(B2439="","",IFERROR(INDEX(Ürünler!$B$5:$B$504,MATCH(B2439,Ürünler!$A$5:$A$504,0)),"kod bulunamadı"))</f>
        <v/>
      </c>
      <c r="D2439" s="14" t="n"/>
      <c r="E2439" s="14" t="n"/>
      <c r="F2439" s="15" t="n"/>
      <c r="G2439" s="14" t="n"/>
      <c r="H2439" s="14" t="n"/>
    </row>
    <row r="2440">
      <c r="A2440" s="18" t="n"/>
      <c r="B2440" s="14" t="n"/>
      <c r="C2440" s="14">
        <f>IF(B2440="","",IFERROR(INDEX(Ürünler!$B$5:$B$504,MATCH(B2440,Ürünler!$A$5:$A$504,0)),"kod bulunamadı"))</f>
        <v/>
      </c>
      <c r="D2440" s="14" t="n"/>
      <c r="E2440" s="14" t="n"/>
      <c r="F2440" s="15" t="n"/>
      <c r="G2440" s="14" t="n"/>
      <c r="H2440" s="14" t="n"/>
    </row>
    <row r="2441">
      <c r="A2441" s="18" t="n"/>
      <c r="B2441" s="14" t="n"/>
      <c r="C2441" s="14">
        <f>IF(B2441="","",IFERROR(INDEX(Ürünler!$B$5:$B$504,MATCH(B2441,Ürünler!$A$5:$A$504,0)),"kod bulunamadı"))</f>
        <v/>
      </c>
      <c r="D2441" s="14" t="n"/>
      <c r="E2441" s="14" t="n"/>
      <c r="F2441" s="15" t="n"/>
      <c r="G2441" s="14" t="n"/>
      <c r="H2441" s="14" t="n"/>
    </row>
    <row r="2442">
      <c r="A2442" s="18" t="n"/>
      <c r="B2442" s="14" t="n"/>
      <c r="C2442" s="14">
        <f>IF(B2442="","",IFERROR(INDEX(Ürünler!$B$5:$B$504,MATCH(B2442,Ürünler!$A$5:$A$504,0)),"kod bulunamadı"))</f>
        <v/>
      </c>
      <c r="D2442" s="14" t="n"/>
      <c r="E2442" s="14" t="n"/>
      <c r="F2442" s="15" t="n"/>
      <c r="G2442" s="14" t="n"/>
      <c r="H2442" s="14" t="n"/>
    </row>
    <row r="2443">
      <c r="A2443" s="18" t="n"/>
      <c r="B2443" s="14" t="n"/>
      <c r="C2443" s="14">
        <f>IF(B2443="","",IFERROR(INDEX(Ürünler!$B$5:$B$504,MATCH(B2443,Ürünler!$A$5:$A$504,0)),"kod bulunamadı"))</f>
        <v/>
      </c>
      <c r="D2443" s="14" t="n"/>
      <c r="E2443" s="14" t="n"/>
      <c r="F2443" s="15" t="n"/>
      <c r="G2443" s="14" t="n"/>
      <c r="H2443" s="14" t="n"/>
    </row>
    <row r="2444">
      <c r="A2444" s="18" t="n"/>
      <c r="B2444" s="14" t="n"/>
      <c r="C2444" s="14">
        <f>IF(B2444="","",IFERROR(INDEX(Ürünler!$B$5:$B$504,MATCH(B2444,Ürünler!$A$5:$A$504,0)),"kod bulunamadı"))</f>
        <v/>
      </c>
      <c r="D2444" s="14" t="n"/>
      <c r="E2444" s="14" t="n"/>
      <c r="F2444" s="15" t="n"/>
      <c r="G2444" s="14" t="n"/>
      <c r="H2444" s="14" t="n"/>
    </row>
    <row r="2445">
      <c r="A2445" s="18" t="n"/>
      <c r="B2445" s="14" t="n"/>
      <c r="C2445" s="14">
        <f>IF(B2445="","",IFERROR(INDEX(Ürünler!$B$5:$B$504,MATCH(B2445,Ürünler!$A$5:$A$504,0)),"kod bulunamadı"))</f>
        <v/>
      </c>
      <c r="D2445" s="14" t="n"/>
      <c r="E2445" s="14" t="n"/>
      <c r="F2445" s="15" t="n"/>
      <c r="G2445" s="14" t="n"/>
      <c r="H2445" s="14" t="n"/>
    </row>
    <row r="2446">
      <c r="A2446" s="18" t="n"/>
      <c r="B2446" s="14" t="n"/>
      <c r="C2446" s="14">
        <f>IF(B2446="","",IFERROR(INDEX(Ürünler!$B$5:$B$504,MATCH(B2446,Ürünler!$A$5:$A$504,0)),"kod bulunamadı"))</f>
        <v/>
      </c>
      <c r="D2446" s="14" t="n"/>
      <c r="E2446" s="14" t="n"/>
      <c r="F2446" s="15" t="n"/>
      <c r="G2446" s="14" t="n"/>
      <c r="H2446" s="14" t="n"/>
    </row>
    <row r="2447">
      <c r="A2447" s="18" t="n"/>
      <c r="B2447" s="14" t="n"/>
      <c r="C2447" s="14">
        <f>IF(B2447="","",IFERROR(INDEX(Ürünler!$B$5:$B$504,MATCH(B2447,Ürünler!$A$5:$A$504,0)),"kod bulunamadı"))</f>
        <v/>
      </c>
      <c r="D2447" s="14" t="n"/>
      <c r="E2447" s="14" t="n"/>
      <c r="F2447" s="15" t="n"/>
      <c r="G2447" s="14" t="n"/>
      <c r="H2447" s="14" t="n"/>
    </row>
    <row r="2448">
      <c r="A2448" s="18" t="n"/>
      <c r="B2448" s="14" t="n"/>
      <c r="C2448" s="14">
        <f>IF(B2448="","",IFERROR(INDEX(Ürünler!$B$5:$B$504,MATCH(B2448,Ürünler!$A$5:$A$504,0)),"kod bulunamadı"))</f>
        <v/>
      </c>
      <c r="D2448" s="14" t="n"/>
      <c r="E2448" s="14" t="n"/>
      <c r="F2448" s="15" t="n"/>
      <c r="G2448" s="14" t="n"/>
      <c r="H2448" s="14" t="n"/>
    </row>
    <row r="2449">
      <c r="A2449" s="18" t="n"/>
      <c r="B2449" s="14" t="n"/>
      <c r="C2449" s="14">
        <f>IF(B2449="","",IFERROR(INDEX(Ürünler!$B$5:$B$504,MATCH(B2449,Ürünler!$A$5:$A$504,0)),"kod bulunamadı"))</f>
        <v/>
      </c>
      <c r="D2449" s="14" t="n"/>
      <c r="E2449" s="14" t="n"/>
      <c r="F2449" s="15" t="n"/>
      <c r="G2449" s="14" t="n"/>
      <c r="H2449" s="14" t="n"/>
    </row>
    <row r="2450">
      <c r="A2450" s="18" t="n"/>
      <c r="B2450" s="14" t="n"/>
      <c r="C2450" s="14">
        <f>IF(B2450="","",IFERROR(INDEX(Ürünler!$B$5:$B$504,MATCH(B2450,Ürünler!$A$5:$A$504,0)),"kod bulunamadı"))</f>
        <v/>
      </c>
      <c r="D2450" s="14" t="n"/>
      <c r="E2450" s="14" t="n"/>
      <c r="F2450" s="15" t="n"/>
      <c r="G2450" s="14" t="n"/>
      <c r="H2450" s="14" t="n"/>
    </row>
    <row r="2451">
      <c r="A2451" s="18" t="n"/>
      <c r="B2451" s="14" t="n"/>
      <c r="C2451" s="14">
        <f>IF(B2451="","",IFERROR(INDEX(Ürünler!$B$5:$B$504,MATCH(B2451,Ürünler!$A$5:$A$504,0)),"kod bulunamadı"))</f>
        <v/>
      </c>
      <c r="D2451" s="14" t="n"/>
      <c r="E2451" s="14" t="n"/>
      <c r="F2451" s="15" t="n"/>
      <c r="G2451" s="14" t="n"/>
      <c r="H2451" s="14" t="n"/>
    </row>
    <row r="2452">
      <c r="A2452" s="18" t="n"/>
      <c r="B2452" s="14" t="n"/>
      <c r="C2452" s="14">
        <f>IF(B2452="","",IFERROR(INDEX(Ürünler!$B$5:$B$504,MATCH(B2452,Ürünler!$A$5:$A$504,0)),"kod bulunamadı"))</f>
        <v/>
      </c>
      <c r="D2452" s="14" t="n"/>
      <c r="E2452" s="14" t="n"/>
      <c r="F2452" s="15" t="n"/>
      <c r="G2452" s="14" t="n"/>
      <c r="H2452" s="14" t="n"/>
    </row>
    <row r="2453">
      <c r="A2453" s="18" t="n"/>
      <c r="B2453" s="14" t="n"/>
      <c r="C2453" s="14">
        <f>IF(B2453="","",IFERROR(INDEX(Ürünler!$B$5:$B$504,MATCH(B2453,Ürünler!$A$5:$A$504,0)),"kod bulunamadı"))</f>
        <v/>
      </c>
      <c r="D2453" s="14" t="n"/>
      <c r="E2453" s="14" t="n"/>
      <c r="F2453" s="15" t="n"/>
      <c r="G2453" s="14" t="n"/>
      <c r="H2453" s="14" t="n"/>
    </row>
    <row r="2454">
      <c r="A2454" s="18" t="n"/>
      <c r="B2454" s="14" t="n"/>
      <c r="C2454" s="14">
        <f>IF(B2454="","",IFERROR(INDEX(Ürünler!$B$5:$B$504,MATCH(B2454,Ürünler!$A$5:$A$504,0)),"kod bulunamadı"))</f>
        <v/>
      </c>
      <c r="D2454" s="14" t="n"/>
      <c r="E2454" s="14" t="n"/>
      <c r="F2454" s="15" t="n"/>
      <c r="G2454" s="14" t="n"/>
      <c r="H2454" s="14" t="n"/>
    </row>
    <row r="2455">
      <c r="A2455" s="18" t="n"/>
      <c r="B2455" s="14" t="n"/>
      <c r="C2455" s="14">
        <f>IF(B2455="","",IFERROR(INDEX(Ürünler!$B$5:$B$504,MATCH(B2455,Ürünler!$A$5:$A$504,0)),"kod bulunamadı"))</f>
        <v/>
      </c>
      <c r="D2455" s="14" t="n"/>
      <c r="E2455" s="14" t="n"/>
      <c r="F2455" s="15" t="n"/>
      <c r="G2455" s="14" t="n"/>
      <c r="H2455" s="14" t="n"/>
    </row>
    <row r="2456">
      <c r="A2456" s="18" t="n"/>
      <c r="B2456" s="14" t="n"/>
      <c r="C2456" s="14">
        <f>IF(B2456="","",IFERROR(INDEX(Ürünler!$B$5:$B$504,MATCH(B2456,Ürünler!$A$5:$A$504,0)),"kod bulunamadı"))</f>
        <v/>
      </c>
      <c r="D2456" s="14" t="n"/>
      <c r="E2456" s="14" t="n"/>
      <c r="F2456" s="15" t="n"/>
      <c r="G2456" s="14" t="n"/>
      <c r="H2456" s="14" t="n"/>
    </row>
    <row r="2457">
      <c r="A2457" s="18" t="n"/>
      <c r="B2457" s="14" t="n"/>
      <c r="C2457" s="14">
        <f>IF(B2457="","",IFERROR(INDEX(Ürünler!$B$5:$B$504,MATCH(B2457,Ürünler!$A$5:$A$504,0)),"kod bulunamadı"))</f>
        <v/>
      </c>
      <c r="D2457" s="14" t="n"/>
      <c r="E2457" s="14" t="n"/>
      <c r="F2457" s="15" t="n"/>
      <c r="G2457" s="14" t="n"/>
      <c r="H2457" s="14" t="n"/>
    </row>
    <row r="2458">
      <c r="A2458" s="18" t="n"/>
      <c r="B2458" s="14" t="n"/>
      <c r="C2458" s="14">
        <f>IF(B2458="","",IFERROR(INDEX(Ürünler!$B$5:$B$504,MATCH(B2458,Ürünler!$A$5:$A$504,0)),"kod bulunamadı"))</f>
        <v/>
      </c>
      <c r="D2458" s="14" t="n"/>
      <c r="E2458" s="14" t="n"/>
      <c r="F2458" s="15" t="n"/>
      <c r="G2458" s="14" t="n"/>
      <c r="H2458" s="14" t="n"/>
    </row>
    <row r="2459">
      <c r="A2459" s="18" t="n"/>
      <c r="B2459" s="14" t="n"/>
      <c r="C2459" s="14">
        <f>IF(B2459="","",IFERROR(INDEX(Ürünler!$B$5:$B$504,MATCH(B2459,Ürünler!$A$5:$A$504,0)),"kod bulunamadı"))</f>
        <v/>
      </c>
      <c r="D2459" s="14" t="n"/>
      <c r="E2459" s="14" t="n"/>
      <c r="F2459" s="15" t="n"/>
      <c r="G2459" s="14" t="n"/>
      <c r="H2459" s="14" t="n"/>
    </row>
    <row r="2460">
      <c r="A2460" s="18" t="n"/>
      <c r="B2460" s="14" t="n"/>
      <c r="C2460" s="14">
        <f>IF(B2460="","",IFERROR(INDEX(Ürünler!$B$5:$B$504,MATCH(B2460,Ürünler!$A$5:$A$504,0)),"kod bulunamadı"))</f>
        <v/>
      </c>
      <c r="D2460" s="14" t="n"/>
      <c r="E2460" s="14" t="n"/>
      <c r="F2460" s="15" t="n"/>
      <c r="G2460" s="14" t="n"/>
      <c r="H2460" s="14" t="n"/>
    </row>
    <row r="2461">
      <c r="A2461" s="18" t="n"/>
      <c r="B2461" s="14" t="n"/>
      <c r="C2461" s="14">
        <f>IF(B2461="","",IFERROR(INDEX(Ürünler!$B$5:$B$504,MATCH(B2461,Ürünler!$A$5:$A$504,0)),"kod bulunamadı"))</f>
        <v/>
      </c>
      <c r="D2461" s="14" t="n"/>
      <c r="E2461" s="14" t="n"/>
      <c r="F2461" s="15" t="n"/>
      <c r="G2461" s="14" t="n"/>
      <c r="H2461" s="14" t="n"/>
    </row>
    <row r="2462">
      <c r="A2462" s="18" t="n"/>
      <c r="B2462" s="14" t="n"/>
      <c r="C2462" s="14">
        <f>IF(B2462="","",IFERROR(INDEX(Ürünler!$B$5:$B$504,MATCH(B2462,Ürünler!$A$5:$A$504,0)),"kod bulunamadı"))</f>
        <v/>
      </c>
      <c r="D2462" s="14" t="n"/>
      <c r="E2462" s="14" t="n"/>
      <c r="F2462" s="15" t="n"/>
      <c r="G2462" s="14" t="n"/>
      <c r="H2462" s="14" t="n"/>
    </row>
    <row r="2463">
      <c r="A2463" s="18" t="n"/>
      <c r="B2463" s="14" t="n"/>
      <c r="C2463" s="14">
        <f>IF(B2463="","",IFERROR(INDEX(Ürünler!$B$5:$B$504,MATCH(B2463,Ürünler!$A$5:$A$504,0)),"kod bulunamadı"))</f>
        <v/>
      </c>
      <c r="D2463" s="14" t="n"/>
      <c r="E2463" s="14" t="n"/>
      <c r="F2463" s="15" t="n"/>
      <c r="G2463" s="14" t="n"/>
      <c r="H2463" s="14" t="n"/>
    </row>
    <row r="2464">
      <c r="A2464" s="18" t="n"/>
      <c r="B2464" s="14" t="n"/>
      <c r="C2464" s="14">
        <f>IF(B2464="","",IFERROR(INDEX(Ürünler!$B$5:$B$504,MATCH(B2464,Ürünler!$A$5:$A$504,0)),"kod bulunamadı"))</f>
        <v/>
      </c>
      <c r="D2464" s="14" t="n"/>
      <c r="E2464" s="14" t="n"/>
      <c r="F2464" s="15" t="n"/>
      <c r="G2464" s="14" t="n"/>
      <c r="H2464" s="14" t="n"/>
    </row>
    <row r="2465">
      <c r="A2465" s="18" t="n"/>
      <c r="B2465" s="14" t="n"/>
      <c r="C2465" s="14">
        <f>IF(B2465="","",IFERROR(INDEX(Ürünler!$B$5:$B$504,MATCH(B2465,Ürünler!$A$5:$A$504,0)),"kod bulunamadı"))</f>
        <v/>
      </c>
      <c r="D2465" s="14" t="n"/>
      <c r="E2465" s="14" t="n"/>
      <c r="F2465" s="15" t="n"/>
      <c r="G2465" s="14" t="n"/>
      <c r="H2465" s="14" t="n"/>
    </row>
    <row r="2466">
      <c r="A2466" s="18" t="n"/>
      <c r="B2466" s="14" t="n"/>
      <c r="C2466" s="14">
        <f>IF(B2466="","",IFERROR(INDEX(Ürünler!$B$5:$B$504,MATCH(B2466,Ürünler!$A$5:$A$504,0)),"kod bulunamadı"))</f>
        <v/>
      </c>
      <c r="D2466" s="14" t="n"/>
      <c r="E2466" s="14" t="n"/>
      <c r="F2466" s="15" t="n"/>
      <c r="G2466" s="14" t="n"/>
      <c r="H2466" s="14" t="n"/>
    </row>
    <row r="2467">
      <c r="A2467" s="18" t="n"/>
      <c r="B2467" s="14" t="n"/>
      <c r="C2467" s="14">
        <f>IF(B2467="","",IFERROR(INDEX(Ürünler!$B$5:$B$504,MATCH(B2467,Ürünler!$A$5:$A$504,0)),"kod bulunamadı"))</f>
        <v/>
      </c>
      <c r="D2467" s="14" t="n"/>
      <c r="E2467" s="14" t="n"/>
      <c r="F2467" s="15" t="n"/>
      <c r="G2467" s="14" t="n"/>
      <c r="H2467" s="14" t="n"/>
    </row>
    <row r="2468">
      <c r="A2468" s="18" t="n"/>
      <c r="B2468" s="14" t="n"/>
      <c r="C2468" s="14">
        <f>IF(B2468="","",IFERROR(INDEX(Ürünler!$B$5:$B$504,MATCH(B2468,Ürünler!$A$5:$A$504,0)),"kod bulunamadı"))</f>
        <v/>
      </c>
      <c r="D2468" s="14" t="n"/>
      <c r="E2468" s="14" t="n"/>
      <c r="F2468" s="15" t="n"/>
      <c r="G2468" s="14" t="n"/>
      <c r="H2468" s="14" t="n"/>
    </row>
    <row r="2469">
      <c r="A2469" s="18" t="n"/>
      <c r="B2469" s="14" t="n"/>
      <c r="C2469" s="14">
        <f>IF(B2469="","",IFERROR(INDEX(Ürünler!$B$5:$B$504,MATCH(B2469,Ürünler!$A$5:$A$504,0)),"kod bulunamadı"))</f>
        <v/>
      </c>
      <c r="D2469" s="14" t="n"/>
      <c r="E2469" s="14" t="n"/>
      <c r="F2469" s="15" t="n"/>
      <c r="G2469" s="14" t="n"/>
      <c r="H2469" s="14" t="n"/>
    </row>
    <row r="2470">
      <c r="A2470" s="18" t="n"/>
      <c r="B2470" s="14" t="n"/>
      <c r="C2470" s="14">
        <f>IF(B2470="","",IFERROR(INDEX(Ürünler!$B$5:$B$504,MATCH(B2470,Ürünler!$A$5:$A$504,0)),"kod bulunamadı"))</f>
        <v/>
      </c>
      <c r="D2470" s="14" t="n"/>
      <c r="E2470" s="14" t="n"/>
      <c r="F2470" s="15" t="n"/>
      <c r="G2470" s="14" t="n"/>
      <c r="H2470" s="14" t="n"/>
    </row>
    <row r="2471">
      <c r="A2471" s="18" t="n"/>
      <c r="B2471" s="14" t="n"/>
      <c r="C2471" s="14">
        <f>IF(B2471="","",IFERROR(INDEX(Ürünler!$B$5:$B$504,MATCH(B2471,Ürünler!$A$5:$A$504,0)),"kod bulunamadı"))</f>
        <v/>
      </c>
      <c r="D2471" s="14" t="n"/>
      <c r="E2471" s="14" t="n"/>
      <c r="F2471" s="15" t="n"/>
      <c r="G2471" s="14" t="n"/>
      <c r="H2471" s="14" t="n"/>
    </row>
    <row r="2472">
      <c r="A2472" s="18" t="n"/>
      <c r="B2472" s="14" t="n"/>
      <c r="C2472" s="14">
        <f>IF(B2472="","",IFERROR(INDEX(Ürünler!$B$5:$B$504,MATCH(B2472,Ürünler!$A$5:$A$504,0)),"kod bulunamadı"))</f>
        <v/>
      </c>
      <c r="D2472" s="14" t="n"/>
      <c r="E2472" s="14" t="n"/>
      <c r="F2472" s="15" t="n"/>
      <c r="G2472" s="14" t="n"/>
      <c r="H2472" s="14" t="n"/>
    </row>
    <row r="2473">
      <c r="A2473" s="18" t="n"/>
      <c r="B2473" s="14" t="n"/>
      <c r="C2473" s="14">
        <f>IF(B2473="","",IFERROR(INDEX(Ürünler!$B$5:$B$504,MATCH(B2473,Ürünler!$A$5:$A$504,0)),"kod bulunamadı"))</f>
        <v/>
      </c>
      <c r="D2473" s="14" t="n"/>
      <c r="E2473" s="14" t="n"/>
      <c r="F2473" s="15" t="n"/>
      <c r="G2473" s="14" t="n"/>
      <c r="H2473" s="14" t="n"/>
    </row>
    <row r="2474">
      <c r="A2474" s="18" t="n"/>
      <c r="B2474" s="14" t="n"/>
      <c r="C2474" s="14">
        <f>IF(B2474="","",IFERROR(INDEX(Ürünler!$B$5:$B$504,MATCH(B2474,Ürünler!$A$5:$A$504,0)),"kod bulunamadı"))</f>
        <v/>
      </c>
      <c r="D2474" s="14" t="n"/>
      <c r="E2474" s="14" t="n"/>
      <c r="F2474" s="15" t="n"/>
      <c r="G2474" s="14" t="n"/>
      <c r="H2474" s="14" t="n"/>
    </row>
    <row r="2475">
      <c r="A2475" s="18" t="n"/>
      <c r="B2475" s="14" t="n"/>
      <c r="C2475" s="14">
        <f>IF(B2475="","",IFERROR(INDEX(Ürünler!$B$5:$B$504,MATCH(B2475,Ürünler!$A$5:$A$504,0)),"kod bulunamadı"))</f>
        <v/>
      </c>
      <c r="D2475" s="14" t="n"/>
      <c r="E2475" s="14" t="n"/>
      <c r="F2475" s="15" t="n"/>
      <c r="G2475" s="14" t="n"/>
      <c r="H2475" s="14" t="n"/>
    </row>
    <row r="2476">
      <c r="A2476" s="18" t="n"/>
      <c r="B2476" s="14" t="n"/>
      <c r="C2476" s="14">
        <f>IF(B2476="","",IFERROR(INDEX(Ürünler!$B$5:$B$504,MATCH(B2476,Ürünler!$A$5:$A$504,0)),"kod bulunamadı"))</f>
        <v/>
      </c>
      <c r="D2476" s="14" t="n"/>
      <c r="E2476" s="14" t="n"/>
      <c r="F2476" s="15" t="n"/>
      <c r="G2476" s="14" t="n"/>
      <c r="H2476" s="14" t="n"/>
    </row>
    <row r="2477">
      <c r="A2477" s="18" t="n"/>
      <c r="B2477" s="14" t="n"/>
      <c r="C2477" s="14">
        <f>IF(B2477="","",IFERROR(INDEX(Ürünler!$B$5:$B$504,MATCH(B2477,Ürünler!$A$5:$A$504,0)),"kod bulunamadı"))</f>
        <v/>
      </c>
      <c r="D2477" s="14" t="n"/>
      <c r="E2477" s="14" t="n"/>
      <c r="F2477" s="15" t="n"/>
      <c r="G2477" s="14" t="n"/>
      <c r="H2477" s="14" t="n"/>
    </row>
    <row r="2478">
      <c r="A2478" s="18" t="n"/>
      <c r="B2478" s="14" t="n"/>
      <c r="C2478" s="14">
        <f>IF(B2478="","",IFERROR(INDEX(Ürünler!$B$5:$B$504,MATCH(B2478,Ürünler!$A$5:$A$504,0)),"kod bulunamadı"))</f>
        <v/>
      </c>
      <c r="D2478" s="14" t="n"/>
      <c r="E2478" s="14" t="n"/>
      <c r="F2478" s="15" t="n"/>
      <c r="G2478" s="14" t="n"/>
      <c r="H2478" s="14" t="n"/>
    </row>
    <row r="2479">
      <c r="A2479" s="18" t="n"/>
      <c r="B2479" s="14" t="n"/>
      <c r="C2479" s="14">
        <f>IF(B2479="","",IFERROR(INDEX(Ürünler!$B$5:$B$504,MATCH(B2479,Ürünler!$A$5:$A$504,0)),"kod bulunamadı"))</f>
        <v/>
      </c>
      <c r="D2479" s="14" t="n"/>
      <c r="E2479" s="14" t="n"/>
      <c r="F2479" s="15" t="n"/>
      <c r="G2479" s="14" t="n"/>
      <c r="H2479" s="14" t="n"/>
    </row>
    <row r="2480">
      <c r="A2480" s="18" t="n"/>
      <c r="B2480" s="14" t="n"/>
      <c r="C2480" s="14">
        <f>IF(B2480="","",IFERROR(INDEX(Ürünler!$B$5:$B$504,MATCH(B2480,Ürünler!$A$5:$A$504,0)),"kod bulunamadı"))</f>
        <v/>
      </c>
      <c r="D2480" s="14" t="n"/>
      <c r="E2480" s="14" t="n"/>
      <c r="F2480" s="15" t="n"/>
      <c r="G2480" s="14" t="n"/>
      <c r="H2480" s="14" t="n"/>
    </row>
    <row r="2481">
      <c r="A2481" s="18" t="n"/>
      <c r="B2481" s="14" t="n"/>
      <c r="C2481" s="14">
        <f>IF(B2481="","",IFERROR(INDEX(Ürünler!$B$5:$B$504,MATCH(B2481,Ürünler!$A$5:$A$504,0)),"kod bulunamadı"))</f>
        <v/>
      </c>
      <c r="D2481" s="14" t="n"/>
      <c r="E2481" s="14" t="n"/>
      <c r="F2481" s="15" t="n"/>
      <c r="G2481" s="14" t="n"/>
      <c r="H2481" s="14" t="n"/>
    </row>
    <row r="2482">
      <c r="A2482" s="18" t="n"/>
      <c r="B2482" s="14" t="n"/>
      <c r="C2482" s="14">
        <f>IF(B2482="","",IFERROR(INDEX(Ürünler!$B$5:$B$504,MATCH(B2482,Ürünler!$A$5:$A$504,0)),"kod bulunamadı"))</f>
        <v/>
      </c>
      <c r="D2482" s="14" t="n"/>
      <c r="E2482" s="14" t="n"/>
      <c r="F2482" s="15" t="n"/>
      <c r="G2482" s="14" t="n"/>
      <c r="H2482" s="14" t="n"/>
    </row>
    <row r="2483">
      <c r="A2483" s="18" t="n"/>
      <c r="B2483" s="14" t="n"/>
      <c r="C2483" s="14">
        <f>IF(B2483="","",IFERROR(INDEX(Ürünler!$B$5:$B$504,MATCH(B2483,Ürünler!$A$5:$A$504,0)),"kod bulunamadı"))</f>
        <v/>
      </c>
      <c r="D2483" s="14" t="n"/>
      <c r="E2483" s="14" t="n"/>
      <c r="F2483" s="15" t="n"/>
      <c r="G2483" s="14" t="n"/>
      <c r="H2483" s="14" t="n"/>
    </row>
    <row r="2484">
      <c r="A2484" s="18" t="n"/>
      <c r="B2484" s="14" t="n"/>
      <c r="C2484" s="14">
        <f>IF(B2484="","",IFERROR(INDEX(Ürünler!$B$5:$B$504,MATCH(B2484,Ürünler!$A$5:$A$504,0)),"kod bulunamadı"))</f>
        <v/>
      </c>
      <c r="D2484" s="14" t="n"/>
      <c r="E2484" s="14" t="n"/>
      <c r="F2484" s="15" t="n"/>
      <c r="G2484" s="14" t="n"/>
      <c r="H2484" s="14" t="n"/>
    </row>
    <row r="2485">
      <c r="A2485" s="18" t="n"/>
      <c r="B2485" s="14" t="n"/>
      <c r="C2485" s="14">
        <f>IF(B2485="","",IFERROR(INDEX(Ürünler!$B$5:$B$504,MATCH(B2485,Ürünler!$A$5:$A$504,0)),"kod bulunamadı"))</f>
        <v/>
      </c>
      <c r="D2485" s="14" t="n"/>
      <c r="E2485" s="14" t="n"/>
      <c r="F2485" s="15" t="n"/>
      <c r="G2485" s="14" t="n"/>
      <c r="H2485" s="14" t="n"/>
    </row>
    <row r="2486">
      <c r="A2486" s="18" t="n"/>
      <c r="B2486" s="14" t="n"/>
      <c r="C2486" s="14">
        <f>IF(B2486="","",IFERROR(INDEX(Ürünler!$B$5:$B$504,MATCH(B2486,Ürünler!$A$5:$A$504,0)),"kod bulunamadı"))</f>
        <v/>
      </c>
      <c r="D2486" s="14" t="n"/>
      <c r="E2486" s="14" t="n"/>
      <c r="F2486" s="15" t="n"/>
      <c r="G2486" s="14" t="n"/>
      <c r="H2486" s="14" t="n"/>
    </row>
    <row r="2487">
      <c r="A2487" s="18" t="n"/>
      <c r="B2487" s="14" t="n"/>
      <c r="C2487" s="14">
        <f>IF(B2487="","",IFERROR(INDEX(Ürünler!$B$5:$B$504,MATCH(B2487,Ürünler!$A$5:$A$504,0)),"kod bulunamadı"))</f>
        <v/>
      </c>
      <c r="D2487" s="14" t="n"/>
      <c r="E2487" s="14" t="n"/>
      <c r="F2487" s="15" t="n"/>
      <c r="G2487" s="14" t="n"/>
      <c r="H2487" s="14" t="n"/>
    </row>
    <row r="2488">
      <c r="A2488" s="18" t="n"/>
      <c r="B2488" s="14" t="n"/>
      <c r="C2488" s="14">
        <f>IF(B2488="","",IFERROR(INDEX(Ürünler!$B$5:$B$504,MATCH(B2488,Ürünler!$A$5:$A$504,0)),"kod bulunamadı"))</f>
        <v/>
      </c>
      <c r="D2488" s="14" t="n"/>
      <c r="E2488" s="14" t="n"/>
      <c r="F2488" s="15" t="n"/>
      <c r="G2488" s="14" t="n"/>
      <c r="H2488" s="14" t="n"/>
    </row>
    <row r="2489">
      <c r="A2489" s="18" t="n"/>
      <c r="B2489" s="14" t="n"/>
      <c r="C2489" s="14">
        <f>IF(B2489="","",IFERROR(INDEX(Ürünler!$B$5:$B$504,MATCH(B2489,Ürünler!$A$5:$A$504,0)),"kod bulunamadı"))</f>
        <v/>
      </c>
      <c r="D2489" s="14" t="n"/>
      <c r="E2489" s="14" t="n"/>
      <c r="F2489" s="15" t="n"/>
      <c r="G2489" s="14" t="n"/>
      <c r="H2489" s="14" t="n"/>
    </row>
    <row r="2490">
      <c r="A2490" s="18" t="n"/>
      <c r="B2490" s="14" t="n"/>
      <c r="C2490" s="14">
        <f>IF(B2490="","",IFERROR(INDEX(Ürünler!$B$5:$B$504,MATCH(B2490,Ürünler!$A$5:$A$504,0)),"kod bulunamadı"))</f>
        <v/>
      </c>
      <c r="D2490" s="14" t="n"/>
      <c r="E2490" s="14" t="n"/>
      <c r="F2490" s="15" t="n"/>
      <c r="G2490" s="14" t="n"/>
      <c r="H2490" s="14" t="n"/>
    </row>
    <row r="2491">
      <c r="A2491" s="18" t="n"/>
      <c r="B2491" s="14" t="n"/>
      <c r="C2491" s="14">
        <f>IF(B2491="","",IFERROR(INDEX(Ürünler!$B$5:$B$504,MATCH(B2491,Ürünler!$A$5:$A$504,0)),"kod bulunamadı"))</f>
        <v/>
      </c>
      <c r="D2491" s="14" t="n"/>
      <c r="E2491" s="14" t="n"/>
      <c r="F2491" s="15" t="n"/>
      <c r="G2491" s="14" t="n"/>
      <c r="H2491" s="14" t="n"/>
    </row>
    <row r="2492">
      <c r="A2492" s="18" t="n"/>
      <c r="B2492" s="14" t="n"/>
      <c r="C2492" s="14">
        <f>IF(B2492="","",IFERROR(INDEX(Ürünler!$B$5:$B$504,MATCH(B2492,Ürünler!$A$5:$A$504,0)),"kod bulunamadı"))</f>
        <v/>
      </c>
      <c r="D2492" s="14" t="n"/>
      <c r="E2492" s="14" t="n"/>
      <c r="F2492" s="15" t="n"/>
      <c r="G2492" s="14" t="n"/>
      <c r="H2492" s="14" t="n"/>
    </row>
    <row r="2493">
      <c r="A2493" s="18" t="n"/>
      <c r="B2493" s="14" t="n"/>
      <c r="C2493" s="14">
        <f>IF(B2493="","",IFERROR(INDEX(Ürünler!$B$5:$B$504,MATCH(B2493,Ürünler!$A$5:$A$504,0)),"kod bulunamadı"))</f>
        <v/>
      </c>
      <c r="D2493" s="14" t="n"/>
      <c r="E2493" s="14" t="n"/>
      <c r="F2493" s="15" t="n"/>
      <c r="G2493" s="14" t="n"/>
      <c r="H2493" s="14" t="n"/>
    </row>
    <row r="2494">
      <c r="A2494" s="18" t="n"/>
      <c r="B2494" s="14" t="n"/>
      <c r="C2494" s="14">
        <f>IF(B2494="","",IFERROR(INDEX(Ürünler!$B$5:$B$504,MATCH(B2494,Ürünler!$A$5:$A$504,0)),"kod bulunamadı"))</f>
        <v/>
      </c>
      <c r="D2494" s="14" t="n"/>
      <c r="E2494" s="14" t="n"/>
      <c r="F2494" s="15" t="n"/>
      <c r="G2494" s="14" t="n"/>
      <c r="H2494" s="14" t="n"/>
    </row>
    <row r="2495">
      <c r="A2495" s="18" t="n"/>
      <c r="B2495" s="14" t="n"/>
      <c r="C2495" s="14">
        <f>IF(B2495="","",IFERROR(INDEX(Ürünler!$B$5:$B$504,MATCH(B2495,Ürünler!$A$5:$A$504,0)),"kod bulunamadı"))</f>
        <v/>
      </c>
      <c r="D2495" s="14" t="n"/>
      <c r="E2495" s="14" t="n"/>
      <c r="F2495" s="15" t="n"/>
      <c r="G2495" s="14" t="n"/>
      <c r="H2495" s="14" t="n"/>
    </row>
    <row r="2496">
      <c r="A2496" s="18" t="n"/>
      <c r="B2496" s="14" t="n"/>
      <c r="C2496" s="14">
        <f>IF(B2496="","",IFERROR(INDEX(Ürünler!$B$5:$B$504,MATCH(B2496,Ürünler!$A$5:$A$504,0)),"kod bulunamadı"))</f>
        <v/>
      </c>
      <c r="D2496" s="14" t="n"/>
      <c r="E2496" s="14" t="n"/>
      <c r="F2496" s="15" t="n"/>
      <c r="G2496" s="14" t="n"/>
      <c r="H2496" s="14" t="n"/>
    </row>
    <row r="2497">
      <c r="A2497" s="18" t="n"/>
      <c r="B2497" s="14" t="n"/>
      <c r="C2497" s="14">
        <f>IF(B2497="","",IFERROR(INDEX(Ürünler!$B$5:$B$504,MATCH(B2497,Ürünler!$A$5:$A$504,0)),"kod bulunamadı"))</f>
        <v/>
      </c>
      <c r="D2497" s="14" t="n"/>
      <c r="E2497" s="14" t="n"/>
      <c r="F2497" s="15" t="n"/>
      <c r="G2497" s="14" t="n"/>
      <c r="H2497" s="14" t="n"/>
    </row>
    <row r="2498">
      <c r="A2498" s="18" t="n"/>
      <c r="B2498" s="14" t="n"/>
      <c r="C2498" s="14">
        <f>IF(B2498="","",IFERROR(INDEX(Ürünler!$B$5:$B$504,MATCH(B2498,Ürünler!$A$5:$A$504,0)),"kod bulunamadı"))</f>
        <v/>
      </c>
      <c r="D2498" s="14" t="n"/>
      <c r="E2498" s="14" t="n"/>
      <c r="F2498" s="15" t="n"/>
      <c r="G2498" s="14" t="n"/>
      <c r="H2498" s="14" t="n"/>
    </row>
    <row r="2499">
      <c r="A2499" s="18" t="n"/>
      <c r="B2499" s="14" t="n"/>
      <c r="C2499" s="14">
        <f>IF(B2499="","",IFERROR(INDEX(Ürünler!$B$5:$B$504,MATCH(B2499,Ürünler!$A$5:$A$504,0)),"kod bulunamadı"))</f>
        <v/>
      </c>
      <c r="D2499" s="14" t="n"/>
      <c r="E2499" s="14" t="n"/>
      <c r="F2499" s="15" t="n"/>
      <c r="G2499" s="14" t="n"/>
      <c r="H2499" s="14" t="n"/>
    </row>
    <row r="2500">
      <c r="A2500" s="18" t="n"/>
      <c r="B2500" s="14" t="n"/>
      <c r="C2500" s="14">
        <f>IF(B2500="","",IFERROR(INDEX(Ürünler!$B$5:$B$504,MATCH(B2500,Ürünler!$A$5:$A$504,0)),"kod bulunamadı"))</f>
        <v/>
      </c>
      <c r="D2500" s="14" t="n"/>
      <c r="E2500" s="14" t="n"/>
      <c r="F2500" s="15" t="n"/>
      <c r="G2500" s="14" t="n"/>
      <c r="H2500" s="14" t="n"/>
    </row>
    <row r="2501">
      <c r="A2501" s="18" t="n"/>
      <c r="B2501" s="14" t="n"/>
      <c r="C2501" s="14">
        <f>IF(B2501="","",IFERROR(INDEX(Ürünler!$B$5:$B$504,MATCH(B2501,Ürünler!$A$5:$A$504,0)),"kod bulunamadı"))</f>
        <v/>
      </c>
      <c r="D2501" s="14" t="n"/>
      <c r="E2501" s="14" t="n"/>
      <c r="F2501" s="15" t="n"/>
      <c r="G2501" s="14" t="n"/>
      <c r="H2501" s="14" t="n"/>
    </row>
    <row r="2502">
      <c r="A2502" s="18" t="n"/>
      <c r="B2502" s="14" t="n"/>
      <c r="C2502" s="14">
        <f>IF(B2502="","",IFERROR(INDEX(Ürünler!$B$5:$B$504,MATCH(B2502,Ürünler!$A$5:$A$504,0)),"kod bulunamadı"))</f>
        <v/>
      </c>
      <c r="D2502" s="14" t="n"/>
      <c r="E2502" s="14" t="n"/>
      <c r="F2502" s="15" t="n"/>
      <c r="G2502" s="14" t="n"/>
      <c r="H2502" s="14" t="n"/>
    </row>
    <row r="2503">
      <c r="A2503" s="18" t="n"/>
      <c r="B2503" s="14" t="n"/>
      <c r="C2503" s="14">
        <f>IF(B2503="","",IFERROR(INDEX(Ürünler!$B$5:$B$504,MATCH(B2503,Ürünler!$A$5:$A$504,0)),"kod bulunamadı"))</f>
        <v/>
      </c>
      <c r="D2503" s="14" t="n"/>
      <c r="E2503" s="14" t="n"/>
      <c r="F2503" s="15" t="n"/>
      <c r="G2503" s="14" t="n"/>
      <c r="H2503" s="14" t="n"/>
    </row>
    <row r="2504">
      <c r="A2504" s="18" t="n"/>
      <c r="B2504" s="14" t="n"/>
      <c r="C2504" s="14">
        <f>IF(B2504="","",IFERROR(INDEX(Ürünler!$B$5:$B$504,MATCH(B2504,Ürünler!$A$5:$A$504,0)),"kod bulunamadı"))</f>
        <v/>
      </c>
      <c r="D2504" s="14" t="n"/>
      <c r="E2504" s="14" t="n"/>
      <c r="F2504" s="15" t="n"/>
      <c r="G2504" s="14" t="n"/>
      <c r="H2504" s="14" t="n"/>
    </row>
    <row r="2505">
      <c r="A2505" s="18" t="n"/>
      <c r="B2505" s="14" t="n"/>
      <c r="C2505" s="14">
        <f>IF(B2505="","",IFERROR(INDEX(Ürünler!$B$5:$B$504,MATCH(B2505,Ürünler!$A$5:$A$504,0)),"kod bulunamadı"))</f>
        <v/>
      </c>
      <c r="D2505" s="14" t="n"/>
      <c r="E2505" s="14" t="n"/>
      <c r="F2505" s="15" t="n"/>
      <c r="G2505" s="14" t="n"/>
      <c r="H2505" s="14" t="n"/>
    </row>
    <row r="2506">
      <c r="A2506" s="18" t="n"/>
      <c r="B2506" s="14" t="n"/>
      <c r="C2506" s="14">
        <f>IF(B2506="","",IFERROR(INDEX(Ürünler!$B$5:$B$504,MATCH(B2506,Ürünler!$A$5:$A$504,0)),"kod bulunamadı"))</f>
        <v/>
      </c>
      <c r="D2506" s="14" t="n"/>
      <c r="E2506" s="14" t="n"/>
      <c r="F2506" s="15" t="n"/>
      <c r="G2506" s="14" t="n"/>
      <c r="H2506" s="14" t="n"/>
    </row>
    <row r="2507">
      <c r="A2507" s="18" t="n"/>
      <c r="B2507" s="14" t="n"/>
      <c r="C2507" s="14">
        <f>IF(B2507="","",IFERROR(INDEX(Ürünler!$B$5:$B$504,MATCH(B2507,Ürünler!$A$5:$A$504,0)),"kod bulunamadı"))</f>
        <v/>
      </c>
      <c r="D2507" s="14" t="n"/>
      <c r="E2507" s="14" t="n"/>
      <c r="F2507" s="15" t="n"/>
      <c r="G2507" s="14" t="n"/>
      <c r="H2507" s="14" t="n"/>
    </row>
    <row r="2508">
      <c r="A2508" s="18" t="n"/>
      <c r="B2508" s="14" t="n"/>
      <c r="C2508" s="14">
        <f>IF(B2508="","",IFERROR(INDEX(Ürünler!$B$5:$B$504,MATCH(B2508,Ürünler!$A$5:$A$504,0)),"kod bulunamadı"))</f>
        <v/>
      </c>
      <c r="D2508" s="14" t="n"/>
      <c r="E2508" s="14" t="n"/>
      <c r="F2508" s="15" t="n"/>
      <c r="G2508" s="14" t="n"/>
      <c r="H2508" s="14" t="n"/>
    </row>
    <row r="2509">
      <c r="A2509" s="18" t="n"/>
      <c r="B2509" s="14" t="n"/>
      <c r="C2509" s="14">
        <f>IF(B2509="","",IFERROR(INDEX(Ürünler!$B$5:$B$504,MATCH(B2509,Ürünler!$A$5:$A$504,0)),"kod bulunamadı"))</f>
        <v/>
      </c>
      <c r="D2509" s="14" t="n"/>
      <c r="E2509" s="14" t="n"/>
      <c r="F2509" s="15" t="n"/>
      <c r="G2509" s="14" t="n"/>
      <c r="H2509" s="14" t="n"/>
    </row>
    <row r="2510">
      <c r="A2510" s="18" t="n"/>
      <c r="B2510" s="14" t="n"/>
      <c r="C2510" s="14">
        <f>IF(B2510="","",IFERROR(INDEX(Ürünler!$B$5:$B$504,MATCH(B2510,Ürünler!$A$5:$A$504,0)),"kod bulunamadı"))</f>
        <v/>
      </c>
      <c r="D2510" s="14" t="n"/>
      <c r="E2510" s="14" t="n"/>
      <c r="F2510" s="15" t="n"/>
      <c r="G2510" s="14" t="n"/>
      <c r="H2510" s="14" t="n"/>
    </row>
    <row r="2511">
      <c r="A2511" s="18" t="n"/>
      <c r="B2511" s="14" t="n"/>
      <c r="C2511" s="14">
        <f>IF(B2511="","",IFERROR(INDEX(Ürünler!$B$5:$B$504,MATCH(B2511,Ürünler!$A$5:$A$504,0)),"kod bulunamadı"))</f>
        <v/>
      </c>
      <c r="D2511" s="14" t="n"/>
      <c r="E2511" s="14" t="n"/>
      <c r="F2511" s="15" t="n"/>
      <c r="G2511" s="14" t="n"/>
      <c r="H2511" s="14" t="n"/>
    </row>
    <row r="2512">
      <c r="A2512" s="18" t="n"/>
      <c r="B2512" s="14" t="n"/>
      <c r="C2512" s="14">
        <f>IF(B2512="","",IFERROR(INDEX(Ürünler!$B$5:$B$504,MATCH(B2512,Ürünler!$A$5:$A$504,0)),"kod bulunamadı"))</f>
        <v/>
      </c>
      <c r="D2512" s="14" t="n"/>
      <c r="E2512" s="14" t="n"/>
      <c r="F2512" s="15" t="n"/>
      <c r="G2512" s="14" t="n"/>
      <c r="H2512" s="14" t="n"/>
    </row>
    <row r="2513">
      <c r="A2513" s="18" t="n"/>
      <c r="B2513" s="14" t="n"/>
      <c r="C2513" s="14">
        <f>IF(B2513="","",IFERROR(INDEX(Ürünler!$B$5:$B$504,MATCH(B2513,Ürünler!$A$5:$A$504,0)),"kod bulunamadı"))</f>
        <v/>
      </c>
      <c r="D2513" s="14" t="n"/>
      <c r="E2513" s="14" t="n"/>
      <c r="F2513" s="15" t="n"/>
      <c r="G2513" s="14" t="n"/>
      <c r="H2513" s="14" t="n"/>
    </row>
    <row r="2514">
      <c r="A2514" s="18" t="n"/>
      <c r="B2514" s="14" t="n"/>
      <c r="C2514" s="14">
        <f>IF(B2514="","",IFERROR(INDEX(Ürünler!$B$5:$B$504,MATCH(B2514,Ürünler!$A$5:$A$504,0)),"kod bulunamadı"))</f>
        <v/>
      </c>
      <c r="D2514" s="14" t="n"/>
      <c r="E2514" s="14" t="n"/>
      <c r="F2514" s="15" t="n"/>
      <c r="G2514" s="14" t="n"/>
      <c r="H2514" s="14" t="n"/>
    </row>
    <row r="2515">
      <c r="A2515" s="18" t="n"/>
      <c r="B2515" s="14" t="n"/>
      <c r="C2515" s="14">
        <f>IF(B2515="","",IFERROR(INDEX(Ürünler!$B$5:$B$504,MATCH(B2515,Ürünler!$A$5:$A$504,0)),"kod bulunamadı"))</f>
        <v/>
      </c>
      <c r="D2515" s="14" t="n"/>
      <c r="E2515" s="14" t="n"/>
      <c r="F2515" s="15" t="n"/>
      <c r="G2515" s="14" t="n"/>
      <c r="H2515" s="14" t="n"/>
    </row>
    <row r="2516">
      <c r="A2516" s="18" t="n"/>
      <c r="B2516" s="14" t="n"/>
      <c r="C2516" s="14">
        <f>IF(B2516="","",IFERROR(INDEX(Ürünler!$B$5:$B$504,MATCH(B2516,Ürünler!$A$5:$A$504,0)),"kod bulunamadı"))</f>
        <v/>
      </c>
      <c r="D2516" s="14" t="n"/>
      <c r="E2516" s="14" t="n"/>
      <c r="F2516" s="15" t="n"/>
      <c r="G2516" s="14" t="n"/>
      <c r="H2516" s="14" t="n"/>
    </row>
    <row r="2517">
      <c r="A2517" s="18" t="n"/>
      <c r="B2517" s="14" t="n"/>
      <c r="C2517" s="14">
        <f>IF(B2517="","",IFERROR(INDEX(Ürünler!$B$5:$B$504,MATCH(B2517,Ürünler!$A$5:$A$504,0)),"kod bulunamadı"))</f>
        <v/>
      </c>
      <c r="D2517" s="14" t="n"/>
      <c r="E2517" s="14" t="n"/>
      <c r="F2517" s="15" t="n"/>
      <c r="G2517" s="14" t="n"/>
      <c r="H2517" s="14" t="n"/>
    </row>
    <row r="2518">
      <c r="A2518" s="18" t="n"/>
      <c r="B2518" s="14" t="n"/>
      <c r="C2518" s="14">
        <f>IF(B2518="","",IFERROR(INDEX(Ürünler!$B$5:$B$504,MATCH(B2518,Ürünler!$A$5:$A$504,0)),"kod bulunamadı"))</f>
        <v/>
      </c>
      <c r="D2518" s="14" t="n"/>
      <c r="E2518" s="14" t="n"/>
      <c r="F2518" s="15" t="n"/>
      <c r="G2518" s="14" t="n"/>
      <c r="H2518" s="14" t="n"/>
    </row>
    <row r="2519">
      <c r="A2519" s="18" t="n"/>
      <c r="B2519" s="14" t="n"/>
      <c r="C2519" s="14">
        <f>IF(B2519="","",IFERROR(INDEX(Ürünler!$B$5:$B$504,MATCH(B2519,Ürünler!$A$5:$A$504,0)),"kod bulunamadı"))</f>
        <v/>
      </c>
      <c r="D2519" s="14" t="n"/>
      <c r="E2519" s="14" t="n"/>
      <c r="F2519" s="15" t="n"/>
      <c r="G2519" s="14" t="n"/>
      <c r="H2519" s="14" t="n"/>
    </row>
    <row r="2520">
      <c r="A2520" s="18" t="n"/>
      <c r="B2520" s="14" t="n"/>
      <c r="C2520" s="14">
        <f>IF(B2520="","",IFERROR(INDEX(Ürünler!$B$5:$B$504,MATCH(B2520,Ürünler!$A$5:$A$504,0)),"kod bulunamadı"))</f>
        <v/>
      </c>
      <c r="D2520" s="14" t="n"/>
      <c r="E2520" s="14" t="n"/>
      <c r="F2520" s="15" t="n"/>
      <c r="G2520" s="14" t="n"/>
      <c r="H2520" s="14" t="n"/>
    </row>
    <row r="2521">
      <c r="A2521" s="18" t="n"/>
      <c r="B2521" s="14" t="n"/>
      <c r="C2521" s="14">
        <f>IF(B2521="","",IFERROR(INDEX(Ürünler!$B$5:$B$504,MATCH(B2521,Ürünler!$A$5:$A$504,0)),"kod bulunamadı"))</f>
        <v/>
      </c>
      <c r="D2521" s="14" t="n"/>
      <c r="E2521" s="14" t="n"/>
      <c r="F2521" s="15" t="n"/>
      <c r="G2521" s="14" t="n"/>
      <c r="H2521" s="14" t="n"/>
    </row>
    <row r="2522">
      <c r="A2522" s="18" t="n"/>
      <c r="B2522" s="14" t="n"/>
      <c r="C2522" s="14">
        <f>IF(B2522="","",IFERROR(INDEX(Ürünler!$B$5:$B$504,MATCH(B2522,Ürünler!$A$5:$A$504,0)),"kod bulunamadı"))</f>
        <v/>
      </c>
      <c r="D2522" s="14" t="n"/>
      <c r="E2522" s="14" t="n"/>
      <c r="F2522" s="15" t="n"/>
      <c r="G2522" s="14" t="n"/>
      <c r="H2522" s="14" t="n"/>
    </row>
    <row r="2523">
      <c r="A2523" s="18" t="n"/>
      <c r="B2523" s="14" t="n"/>
      <c r="C2523" s="14">
        <f>IF(B2523="","",IFERROR(INDEX(Ürünler!$B$5:$B$504,MATCH(B2523,Ürünler!$A$5:$A$504,0)),"kod bulunamadı"))</f>
        <v/>
      </c>
      <c r="D2523" s="14" t="n"/>
      <c r="E2523" s="14" t="n"/>
      <c r="F2523" s="15" t="n"/>
      <c r="G2523" s="14" t="n"/>
      <c r="H2523" s="14" t="n"/>
    </row>
    <row r="2524">
      <c r="A2524" s="18" t="n"/>
      <c r="B2524" s="14" t="n"/>
      <c r="C2524" s="14">
        <f>IF(B2524="","",IFERROR(INDEX(Ürünler!$B$5:$B$504,MATCH(B2524,Ürünler!$A$5:$A$504,0)),"kod bulunamadı"))</f>
        <v/>
      </c>
      <c r="D2524" s="14" t="n"/>
      <c r="E2524" s="14" t="n"/>
      <c r="F2524" s="15" t="n"/>
      <c r="G2524" s="14" t="n"/>
      <c r="H2524" s="14" t="n"/>
    </row>
    <row r="2525">
      <c r="A2525" s="18" t="n"/>
      <c r="B2525" s="14" t="n"/>
      <c r="C2525" s="14">
        <f>IF(B2525="","",IFERROR(INDEX(Ürünler!$B$5:$B$504,MATCH(B2525,Ürünler!$A$5:$A$504,0)),"kod bulunamadı"))</f>
        <v/>
      </c>
      <c r="D2525" s="14" t="n"/>
      <c r="E2525" s="14" t="n"/>
      <c r="F2525" s="15" t="n"/>
      <c r="G2525" s="14" t="n"/>
      <c r="H2525" s="14" t="n"/>
    </row>
    <row r="2526">
      <c r="A2526" s="18" t="n"/>
      <c r="B2526" s="14" t="n"/>
      <c r="C2526" s="14">
        <f>IF(B2526="","",IFERROR(INDEX(Ürünler!$B$5:$B$504,MATCH(B2526,Ürünler!$A$5:$A$504,0)),"kod bulunamadı"))</f>
        <v/>
      </c>
      <c r="D2526" s="14" t="n"/>
      <c r="E2526" s="14" t="n"/>
      <c r="F2526" s="15" t="n"/>
      <c r="G2526" s="14" t="n"/>
      <c r="H2526" s="14" t="n"/>
    </row>
    <row r="2527">
      <c r="A2527" s="18" t="n"/>
      <c r="B2527" s="14" t="n"/>
      <c r="C2527" s="14">
        <f>IF(B2527="","",IFERROR(INDEX(Ürünler!$B$5:$B$504,MATCH(B2527,Ürünler!$A$5:$A$504,0)),"kod bulunamadı"))</f>
        <v/>
      </c>
      <c r="D2527" s="14" t="n"/>
      <c r="E2527" s="14" t="n"/>
      <c r="F2527" s="15" t="n"/>
      <c r="G2527" s="14" t="n"/>
      <c r="H2527" s="14" t="n"/>
    </row>
    <row r="2528">
      <c r="A2528" s="18" t="n"/>
      <c r="B2528" s="14" t="n"/>
      <c r="C2528" s="14">
        <f>IF(B2528="","",IFERROR(INDEX(Ürünler!$B$5:$B$504,MATCH(B2528,Ürünler!$A$5:$A$504,0)),"kod bulunamadı"))</f>
        <v/>
      </c>
      <c r="D2528" s="14" t="n"/>
      <c r="E2528" s="14" t="n"/>
      <c r="F2528" s="15" t="n"/>
      <c r="G2528" s="14" t="n"/>
      <c r="H2528" s="14" t="n"/>
    </row>
    <row r="2529">
      <c r="A2529" s="18" t="n"/>
      <c r="B2529" s="14" t="n"/>
      <c r="C2529" s="14">
        <f>IF(B2529="","",IFERROR(INDEX(Ürünler!$B$5:$B$504,MATCH(B2529,Ürünler!$A$5:$A$504,0)),"kod bulunamadı"))</f>
        <v/>
      </c>
      <c r="D2529" s="14" t="n"/>
      <c r="E2529" s="14" t="n"/>
      <c r="F2529" s="15" t="n"/>
      <c r="G2529" s="14" t="n"/>
      <c r="H2529" s="14" t="n"/>
    </row>
    <row r="2530">
      <c r="A2530" s="18" t="n"/>
      <c r="B2530" s="14" t="n"/>
      <c r="C2530" s="14">
        <f>IF(B2530="","",IFERROR(INDEX(Ürünler!$B$5:$B$504,MATCH(B2530,Ürünler!$A$5:$A$504,0)),"kod bulunamadı"))</f>
        <v/>
      </c>
      <c r="D2530" s="14" t="n"/>
      <c r="E2530" s="14" t="n"/>
      <c r="F2530" s="15" t="n"/>
      <c r="G2530" s="14" t="n"/>
      <c r="H2530" s="14" t="n"/>
    </row>
    <row r="2531">
      <c r="A2531" s="18" t="n"/>
      <c r="B2531" s="14" t="n"/>
      <c r="C2531" s="14">
        <f>IF(B2531="","",IFERROR(INDEX(Ürünler!$B$5:$B$504,MATCH(B2531,Ürünler!$A$5:$A$504,0)),"kod bulunamadı"))</f>
        <v/>
      </c>
      <c r="D2531" s="14" t="n"/>
      <c r="E2531" s="14" t="n"/>
      <c r="F2531" s="15" t="n"/>
      <c r="G2531" s="14" t="n"/>
      <c r="H2531" s="14" t="n"/>
    </row>
    <row r="2532">
      <c r="A2532" s="18" t="n"/>
      <c r="B2532" s="14" t="n"/>
      <c r="C2532" s="14">
        <f>IF(B2532="","",IFERROR(INDEX(Ürünler!$B$5:$B$504,MATCH(B2532,Ürünler!$A$5:$A$504,0)),"kod bulunamadı"))</f>
        <v/>
      </c>
      <c r="D2532" s="14" t="n"/>
      <c r="E2532" s="14" t="n"/>
      <c r="F2532" s="15" t="n"/>
      <c r="G2532" s="14" t="n"/>
      <c r="H2532" s="14" t="n"/>
    </row>
    <row r="2533">
      <c r="A2533" s="18" t="n"/>
      <c r="B2533" s="14" t="n"/>
      <c r="C2533" s="14">
        <f>IF(B2533="","",IFERROR(INDEX(Ürünler!$B$5:$B$504,MATCH(B2533,Ürünler!$A$5:$A$504,0)),"kod bulunamadı"))</f>
        <v/>
      </c>
      <c r="D2533" s="14" t="n"/>
      <c r="E2533" s="14" t="n"/>
      <c r="F2533" s="15" t="n"/>
      <c r="G2533" s="14" t="n"/>
      <c r="H2533" s="14" t="n"/>
    </row>
    <row r="2534">
      <c r="A2534" s="18" t="n"/>
      <c r="B2534" s="14" t="n"/>
      <c r="C2534" s="14">
        <f>IF(B2534="","",IFERROR(INDEX(Ürünler!$B$5:$B$504,MATCH(B2534,Ürünler!$A$5:$A$504,0)),"kod bulunamadı"))</f>
        <v/>
      </c>
      <c r="D2534" s="14" t="n"/>
      <c r="E2534" s="14" t="n"/>
      <c r="F2534" s="15" t="n"/>
      <c r="G2534" s="14" t="n"/>
      <c r="H2534" s="14" t="n"/>
    </row>
    <row r="2535">
      <c r="A2535" s="18" t="n"/>
      <c r="B2535" s="14" t="n"/>
      <c r="C2535" s="14">
        <f>IF(B2535="","",IFERROR(INDEX(Ürünler!$B$5:$B$504,MATCH(B2535,Ürünler!$A$5:$A$504,0)),"kod bulunamadı"))</f>
        <v/>
      </c>
      <c r="D2535" s="14" t="n"/>
      <c r="E2535" s="14" t="n"/>
      <c r="F2535" s="15" t="n"/>
      <c r="G2535" s="14" t="n"/>
      <c r="H2535" s="14" t="n"/>
    </row>
    <row r="2536">
      <c r="A2536" s="18" t="n"/>
      <c r="B2536" s="14" t="n"/>
      <c r="C2536" s="14">
        <f>IF(B2536="","",IFERROR(INDEX(Ürünler!$B$5:$B$504,MATCH(B2536,Ürünler!$A$5:$A$504,0)),"kod bulunamadı"))</f>
        <v/>
      </c>
      <c r="D2536" s="14" t="n"/>
      <c r="E2536" s="14" t="n"/>
      <c r="F2536" s="15" t="n"/>
      <c r="G2536" s="14" t="n"/>
      <c r="H2536" s="14" t="n"/>
    </row>
    <row r="2537">
      <c r="A2537" s="18" t="n"/>
      <c r="B2537" s="14" t="n"/>
      <c r="C2537" s="14">
        <f>IF(B2537="","",IFERROR(INDEX(Ürünler!$B$5:$B$504,MATCH(B2537,Ürünler!$A$5:$A$504,0)),"kod bulunamadı"))</f>
        <v/>
      </c>
      <c r="D2537" s="14" t="n"/>
      <c r="E2537" s="14" t="n"/>
      <c r="F2537" s="15" t="n"/>
      <c r="G2537" s="14" t="n"/>
      <c r="H2537" s="14" t="n"/>
    </row>
    <row r="2538">
      <c r="A2538" s="18" t="n"/>
      <c r="B2538" s="14" t="n"/>
      <c r="C2538" s="14">
        <f>IF(B2538="","",IFERROR(INDEX(Ürünler!$B$5:$B$504,MATCH(B2538,Ürünler!$A$5:$A$504,0)),"kod bulunamadı"))</f>
        <v/>
      </c>
      <c r="D2538" s="14" t="n"/>
      <c r="E2538" s="14" t="n"/>
      <c r="F2538" s="15" t="n"/>
      <c r="G2538" s="14" t="n"/>
      <c r="H2538" s="14" t="n"/>
    </row>
    <row r="2539">
      <c r="A2539" s="18" t="n"/>
      <c r="B2539" s="14" t="n"/>
      <c r="C2539" s="14">
        <f>IF(B2539="","",IFERROR(INDEX(Ürünler!$B$5:$B$504,MATCH(B2539,Ürünler!$A$5:$A$504,0)),"kod bulunamadı"))</f>
        <v/>
      </c>
      <c r="D2539" s="14" t="n"/>
      <c r="E2539" s="14" t="n"/>
      <c r="F2539" s="15" t="n"/>
      <c r="G2539" s="14" t="n"/>
      <c r="H2539" s="14" t="n"/>
    </row>
    <row r="2540">
      <c r="A2540" s="18" t="n"/>
      <c r="B2540" s="14" t="n"/>
      <c r="C2540" s="14">
        <f>IF(B2540="","",IFERROR(INDEX(Ürünler!$B$5:$B$504,MATCH(B2540,Ürünler!$A$5:$A$504,0)),"kod bulunamadı"))</f>
        <v/>
      </c>
      <c r="D2540" s="14" t="n"/>
      <c r="E2540" s="14" t="n"/>
      <c r="F2540" s="15" t="n"/>
      <c r="G2540" s="14" t="n"/>
      <c r="H2540" s="14" t="n"/>
    </row>
    <row r="2541">
      <c r="A2541" s="18" t="n"/>
      <c r="B2541" s="14" t="n"/>
      <c r="C2541" s="14">
        <f>IF(B2541="","",IFERROR(INDEX(Ürünler!$B$5:$B$504,MATCH(B2541,Ürünler!$A$5:$A$504,0)),"kod bulunamadı"))</f>
        <v/>
      </c>
      <c r="D2541" s="14" t="n"/>
      <c r="E2541" s="14" t="n"/>
      <c r="F2541" s="15" t="n"/>
      <c r="G2541" s="14" t="n"/>
      <c r="H2541" s="14" t="n"/>
    </row>
    <row r="2542">
      <c r="A2542" s="18" t="n"/>
      <c r="B2542" s="14" t="n"/>
      <c r="C2542" s="14">
        <f>IF(B2542="","",IFERROR(INDEX(Ürünler!$B$5:$B$504,MATCH(B2542,Ürünler!$A$5:$A$504,0)),"kod bulunamadı"))</f>
        <v/>
      </c>
      <c r="D2542" s="14" t="n"/>
      <c r="E2542" s="14" t="n"/>
      <c r="F2542" s="15" t="n"/>
      <c r="G2542" s="14" t="n"/>
      <c r="H2542" s="14" t="n"/>
    </row>
    <row r="2543">
      <c r="A2543" s="18" t="n"/>
      <c r="B2543" s="14" t="n"/>
      <c r="C2543" s="14">
        <f>IF(B2543="","",IFERROR(INDEX(Ürünler!$B$5:$B$504,MATCH(B2543,Ürünler!$A$5:$A$504,0)),"kod bulunamadı"))</f>
        <v/>
      </c>
      <c r="D2543" s="14" t="n"/>
      <c r="E2543" s="14" t="n"/>
      <c r="F2543" s="15" t="n"/>
      <c r="G2543" s="14" t="n"/>
      <c r="H2543" s="14" t="n"/>
    </row>
    <row r="2544">
      <c r="A2544" s="18" t="n"/>
      <c r="B2544" s="14" t="n"/>
      <c r="C2544" s="14">
        <f>IF(B2544="","",IFERROR(INDEX(Ürünler!$B$5:$B$504,MATCH(B2544,Ürünler!$A$5:$A$504,0)),"kod bulunamadı"))</f>
        <v/>
      </c>
      <c r="D2544" s="14" t="n"/>
      <c r="E2544" s="14" t="n"/>
      <c r="F2544" s="15" t="n"/>
      <c r="G2544" s="14" t="n"/>
      <c r="H2544" s="14" t="n"/>
    </row>
    <row r="2545">
      <c r="A2545" s="18" t="n"/>
      <c r="B2545" s="14" t="n"/>
      <c r="C2545" s="14">
        <f>IF(B2545="","",IFERROR(INDEX(Ürünler!$B$5:$B$504,MATCH(B2545,Ürünler!$A$5:$A$504,0)),"kod bulunamadı"))</f>
        <v/>
      </c>
      <c r="D2545" s="14" t="n"/>
      <c r="E2545" s="14" t="n"/>
      <c r="F2545" s="15" t="n"/>
      <c r="G2545" s="14" t="n"/>
      <c r="H2545" s="14" t="n"/>
    </row>
    <row r="2546">
      <c r="A2546" s="18" t="n"/>
      <c r="B2546" s="14" t="n"/>
      <c r="C2546" s="14">
        <f>IF(B2546="","",IFERROR(INDEX(Ürünler!$B$5:$B$504,MATCH(B2546,Ürünler!$A$5:$A$504,0)),"kod bulunamadı"))</f>
        <v/>
      </c>
      <c r="D2546" s="14" t="n"/>
      <c r="E2546" s="14" t="n"/>
      <c r="F2546" s="15" t="n"/>
      <c r="G2546" s="14" t="n"/>
      <c r="H2546" s="14" t="n"/>
    </row>
    <row r="2547">
      <c r="A2547" s="18" t="n"/>
      <c r="B2547" s="14" t="n"/>
      <c r="C2547" s="14">
        <f>IF(B2547="","",IFERROR(INDEX(Ürünler!$B$5:$B$504,MATCH(B2547,Ürünler!$A$5:$A$504,0)),"kod bulunamadı"))</f>
        <v/>
      </c>
      <c r="D2547" s="14" t="n"/>
      <c r="E2547" s="14" t="n"/>
      <c r="F2547" s="15" t="n"/>
      <c r="G2547" s="14" t="n"/>
      <c r="H2547" s="14" t="n"/>
    </row>
    <row r="2548">
      <c r="A2548" s="18" t="n"/>
      <c r="B2548" s="14" t="n"/>
      <c r="C2548" s="14">
        <f>IF(B2548="","",IFERROR(INDEX(Ürünler!$B$5:$B$504,MATCH(B2548,Ürünler!$A$5:$A$504,0)),"kod bulunamadı"))</f>
        <v/>
      </c>
      <c r="D2548" s="14" t="n"/>
      <c r="E2548" s="14" t="n"/>
      <c r="F2548" s="15" t="n"/>
      <c r="G2548" s="14" t="n"/>
      <c r="H2548" s="14" t="n"/>
    </row>
    <row r="2549">
      <c r="A2549" s="18" t="n"/>
      <c r="B2549" s="14" t="n"/>
      <c r="C2549" s="14">
        <f>IF(B2549="","",IFERROR(INDEX(Ürünler!$B$5:$B$504,MATCH(B2549,Ürünler!$A$5:$A$504,0)),"kod bulunamadı"))</f>
        <v/>
      </c>
      <c r="D2549" s="14" t="n"/>
      <c r="E2549" s="14" t="n"/>
      <c r="F2549" s="15" t="n"/>
      <c r="G2549" s="14" t="n"/>
      <c r="H2549" s="14" t="n"/>
    </row>
    <row r="2550">
      <c r="A2550" s="18" t="n"/>
      <c r="B2550" s="14" t="n"/>
      <c r="C2550" s="14">
        <f>IF(B2550="","",IFERROR(INDEX(Ürünler!$B$5:$B$504,MATCH(B2550,Ürünler!$A$5:$A$504,0)),"kod bulunamadı"))</f>
        <v/>
      </c>
      <c r="D2550" s="14" t="n"/>
      <c r="E2550" s="14" t="n"/>
      <c r="F2550" s="15" t="n"/>
      <c r="G2550" s="14" t="n"/>
      <c r="H2550" s="14" t="n"/>
    </row>
    <row r="2551">
      <c r="A2551" s="18" t="n"/>
      <c r="B2551" s="14" t="n"/>
      <c r="C2551" s="14">
        <f>IF(B2551="","",IFERROR(INDEX(Ürünler!$B$5:$B$504,MATCH(B2551,Ürünler!$A$5:$A$504,0)),"kod bulunamadı"))</f>
        <v/>
      </c>
      <c r="D2551" s="14" t="n"/>
      <c r="E2551" s="14" t="n"/>
      <c r="F2551" s="15" t="n"/>
      <c r="G2551" s="14" t="n"/>
      <c r="H2551" s="14" t="n"/>
    </row>
    <row r="2552">
      <c r="A2552" s="18" t="n"/>
      <c r="B2552" s="14" t="n"/>
      <c r="C2552" s="14">
        <f>IF(B2552="","",IFERROR(INDEX(Ürünler!$B$5:$B$504,MATCH(B2552,Ürünler!$A$5:$A$504,0)),"kod bulunamadı"))</f>
        <v/>
      </c>
      <c r="D2552" s="14" t="n"/>
      <c r="E2552" s="14" t="n"/>
      <c r="F2552" s="15" t="n"/>
      <c r="G2552" s="14" t="n"/>
      <c r="H2552" s="14" t="n"/>
    </row>
    <row r="2553">
      <c r="A2553" s="18" t="n"/>
      <c r="B2553" s="14" t="n"/>
      <c r="C2553" s="14">
        <f>IF(B2553="","",IFERROR(INDEX(Ürünler!$B$5:$B$504,MATCH(B2553,Ürünler!$A$5:$A$504,0)),"kod bulunamadı"))</f>
        <v/>
      </c>
      <c r="D2553" s="14" t="n"/>
      <c r="E2553" s="14" t="n"/>
      <c r="F2553" s="15" t="n"/>
      <c r="G2553" s="14" t="n"/>
      <c r="H2553" s="14" t="n"/>
    </row>
    <row r="2554">
      <c r="A2554" s="18" t="n"/>
      <c r="B2554" s="14" t="n"/>
      <c r="C2554" s="14">
        <f>IF(B2554="","",IFERROR(INDEX(Ürünler!$B$5:$B$504,MATCH(B2554,Ürünler!$A$5:$A$504,0)),"kod bulunamadı"))</f>
        <v/>
      </c>
      <c r="D2554" s="14" t="n"/>
      <c r="E2554" s="14" t="n"/>
      <c r="F2554" s="15" t="n"/>
      <c r="G2554" s="14" t="n"/>
      <c r="H2554" s="14" t="n"/>
    </row>
    <row r="2555">
      <c r="A2555" s="18" t="n"/>
      <c r="B2555" s="14" t="n"/>
      <c r="C2555" s="14">
        <f>IF(B2555="","",IFERROR(INDEX(Ürünler!$B$5:$B$504,MATCH(B2555,Ürünler!$A$5:$A$504,0)),"kod bulunamadı"))</f>
        <v/>
      </c>
      <c r="D2555" s="14" t="n"/>
      <c r="E2555" s="14" t="n"/>
      <c r="F2555" s="15" t="n"/>
      <c r="G2555" s="14" t="n"/>
      <c r="H2555" s="14" t="n"/>
    </row>
    <row r="2556">
      <c r="A2556" s="18" t="n"/>
      <c r="B2556" s="14" t="n"/>
      <c r="C2556" s="14">
        <f>IF(B2556="","",IFERROR(INDEX(Ürünler!$B$5:$B$504,MATCH(B2556,Ürünler!$A$5:$A$504,0)),"kod bulunamadı"))</f>
        <v/>
      </c>
      <c r="D2556" s="14" t="n"/>
      <c r="E2556" s="14" t="n"/>
      <c r="F2556" s="15" t="n"/>
      <c r="G2556" s="14" t="n"/>
      <c r="H2556" s="14" t="n"/>
    </row>
    <row r="2557">
      <c r="A2557" s="18" t="n"/>
      <c r="B2557" s="14" t="n"/>
      <c r="C2557" s="14">
        <f>IF(B2557="","",IFERROR(INDEX(Ürünler!$B$5:$B$504,MATCH(B2557,Ürünler!$A$5:$A$504,0)),"kod bulunamadı"))</f>
        <v/>
      </c>
      <c r="D2557" s="14" t="n"/>
      <c r="E2557" s="14" t="n"/>
      <c r="F2557" s="15" t="n"/>
      <c r="G2557" s="14" t="n"/>
      <c r="H2557" s="14" t="n"/>
    </row>
    <row r="2558">
      <c r="A2558" s="18" t="n"/>
      <c r="B2558" s="14" t="n"/>
      <c r="C2558" s="14">
        <f>IF(B2558="","",IFERROR(INDEX(Ürünler!$B$5:$B$504,MATCH(B2558,Ürünler!$A$5:$A$504,0)),"kod bulunamadı"))</f>
        <v/>
      </c>
      <c r="D2558" s="14" t="n"/>
      <c r="E2558" s="14" t="n"/>
      <c r="F2558" s="15" t="n"/>
      <c r="G2558" s="14" t="n"/>
      <c r="H2558" s="14" t="n"/>
    </row>
    <row r="2559">
      <c r="A2559" s="18" t="n"/>
      <c r="B2559" s="14" t="n"/>
      <c r="C2559" s="14">
        <f>IF(B2559="","",IFERROR(INDEX(Ürünler!$B$5:$B$504,MATCH(B2559,Ürünler!$A$5:$A$504,0)),"kod bulunamadı"))</f>
        <v/>
      </c>
      <c r="D2559" s="14" t="n"/>
      <c r="E2559" s="14" t="n"/>
      <c r="F2559" s="15" t="n"/>
      <c r="G2559" s="14" t="n"/>
      <c r="H2559" s="14" t="n"/>
    </row>
    <row r="2560">
      <c r="A2560" s="18" t="n"/>
      <c r="B2560" s="14" t="n"/>
      <c r="C2560" s="14">
        <f>IF(B2560="","",IFERROR(INDEX(Ürünler!$B$5:$B$504,MATCH(B2560,Ürünler!$A$5:$A$504,0)),"kod bulunamadı"))</f>
        <v/>
      </c>
      <c r="D2560" s="14" t="n"/>
      <c r="E2560" s="14" t="n"/>
      <c r="F2560" s="15" t="n"/>
      <c r="G2560" s="14" t="n"/>
      <c r="H2560" s="14" t="n"/>
    </row>
    <row r="2561">
      <c r="A2561" s="18" t="n"/>
      <c r="B2561" s="14" t="n"/>
      <c r="C2561" s="14">
        <f>IF(B2561="","",IFERROR(INDEX(Ürünler!$B$5:$B$504,MATCH(B2561,Ürünler!$A$5:$A$504,0)),"kod bulunamadı"))</f>
        <v/>
      </c>
      <c r="D2561" s="14" t="n"/>
      <c r="E2561" s="14" t="n"/>
      <c r="F2561" s="15" t="n"/>
      <c r="G2561" s="14" t="n"/>
      <c r="H2561" s="14" t="n"/>
    </row>
    <row r="2562">
      <c r="A2562" s="18" t="n"/>
      <c r="B2562" s="14" t="n"/>
      <c r="C2562" s="14">
        <f>IF(B2562="","",IFERROR(INDEX(Ürünler!$B$5:$B$504,MATCH(B2562,Ürünler!$A$5:$A$504,0)),"kod bulunamadı"))</f>
        <v/>
      </c>
      <c r="D2562" s="14" t="n"/>
      <c r="E2562" s="14" t="n"/>
      <c r="F2562" s="15" t="n"/>
      <c r="G2562" s="14" t="n"/>
      <c r="H2562" s="14" t="n"/>
    </row>
    <row r="2563">
      <c r="A2563" s="18" t="n"/>
      <c r="B2563" s="14" t="n"/>
      <c r="C2563" s="14">
        <f>IF(B2563="","",IFERROR(INDEX(Ürünler!$B$5:$B$504,MATCH(B2563,Ürünler!$A$5:$A$504,0)),"kod bulunamadı"))</f>
        <v/>
      </c>
      <c r="D2563" s="14" t="n"/>
      <c r="E2563" s="14" t="n"/>
      <c r="F2563" s="15" t="n"/>
      <c r="G2563" s="14" t="n"/>
      <c r="H2563" s="14" t="n"/>
    </row>
    <row r="2564">
      <c r="A2564" s="18" t="n"/>
      <c r="B2564" s="14" t="n"/>
      <c r="C2564" s="14">
        <f>IF(B2564="","",IFERROR(INDEX(Ürünler!$B$5:$B$504,MATCH(B2564,Ürünler!$A$5:$A$504,0)),"kod bulunamadı"))</f>
        <v/>
      </c>
      <c r="D2564" s="14" t="n"/>
      <c r="E2564" s="14" t="n"/>
      <c r="F2564" s="15" t="n"/>
      <c r="G2564" s="14" t="n"/>
      <c r="H2564" s="14" t="n"/>
    </row>
    <row r="2565">
      <c r="A2565" s="18" t="n"/>
      <c r="B2565" s="14" t="n"/>
      <c r="C2565" s="14">
        <f>IF(B2565="","",IFERROR(INDEX(Ürünler!$B$5:$B$504,MATCH(B2565,Ürünler!$A$5:$A$504,0)),"kod bulunamadı"))</f>
        <v/>
      </c>
      <c r="D2565" s="14" t="n"/>
      <c r="E2565" s="14" t="n"/>
      <c r="F2565" s="15" t="n"/>
      <c r="G2565" s="14" t="n"/>
      <c r="H2565" s="14" t="n"/>
    </row>
    <row r="2566">
      <c r="A2566" s="18" t="n"/>
      <c r="B2566" s="14" t="n"/>
      <c r="C2566" s="14">
        <f>IF(B2566="","",IFERROR(INDEX(Ürünler!$B$5:$B$504,MATCH(B2566,Ürünler!$A$5:$A$504,0)),"kod bulunamadı"))</f>
        <v/>
      </c>
      <c r="D2566" s="14" t="n"/>
      <c r="E2566" s="14" t="n"/>
      <c r="F2566" s="15" t="n"/>
      <c r="G2566" s="14" t="n"/>
      <c r="H2566" s="14" t="n"/>
    </row>
    <row r="2567">
      <c r="A2567" s="18" t="n"/>
      <c r="B2567" s="14" t="n"/>
      <c r="C2567" s="14">
        <f>IF(B2567="","",IFERROR(INDEX(Ürünler!$B$5:$B$504,MATCH(B2567,Ürünler!$A$5:$A$504,0)),"kod bulunamadı"))</f>
        <v/>
      </c>
      <c r="D2567" s="14" t="n"/>
      <c r="E2567" s="14" t="n"/>
      <c r="F2567" s="15" t="n"/>
      <c r="G2567" s="14" t="n"/>
      <c r="H2567" s="14" t="n"/>
    </row>
    <row r="2568">
      <c r="A2568" s="18" t="n"/>
      <c r="B2568" s="14" t="n"/>
      <c r="C2568" s="14">
        <f>IF(B2568="","",IFERROR(INDEX(Ürünler!$B$5:$B$504,MATCH(B2568,Ürünler!$A$5:$A$504,0)),"kod bulunamadı"))</f>
        <v/>
      </c>
      <c r="D2568" s="14" t="n"/>
      <c r="E2568" s="14" t="n"/>
      <c r="F2568" s="15" t="n"/>
      <c r="G2568" s="14" t="n"/>
      <c r="H2568" s="14" t="n"/>
    </row>
    <row r="2569">
      <c r="A2569" s="18" t="n"/>
      <c r="B2569" s="14" t="n"/>
      <c r="C2569" s="14">
        <f>IF(B2569="","",IFERROR(INDEX(Ürünler!$B$5:$B$504,MATCH(B2569,Ürünler!$A$5:$A$504,0)),"kod bulunamadı"))</f>
        <v/>
      </c>
      <c r="D2569" s="14" t="n"/>
      <c r="E2569" s="14" t="n"/>
      <c r="F2569" s="15" t="n"/>
      <c r="G2569" s="14" t="n"/>
      <c r="H2569" s="14" t="n"/>
    </row>
    <row r="2570">
      <c r="A2570" s="18" t="n"/>
      <c r="B2570" s="14" t="n"/>
      <c r="C2570" s="14">
        <f>IF(B2570="","",IFERROR(INDEX(Ürünler!$B$5:$B$504,MATCH(B2570,Ürünler!$A$5:$A$504,0)),"kod bulunamadı"))</f>
        <v/>
      </c>
      <c r="D2570" s="14" t="n"/>
      <c r="E2570" s="14" t="n"/>
      <c r="F2570" s="15" t="n"/>
      <c r="G2570" s="14" t="n"/>
      <c r="H2570" s="14" t="n"/>
    </row>
    <row r="2571">
      <c r="A2571" s="18" t="n"/>
      <c r="B2571" s="14" t="n"/>
      <c r="C2571" s="14">
        <f>IF(B2571="","",IFERROR(INDEX(Ürünler!$B$5:$B$504,MATCH(B2571,Ürünler!$A$5:$A$504,0)),"kod bulunamadı"))</f>
        <v/>
      </c>
      <c r="D2571" s="14" t="n"/>
      <c r="E2571" s="14" t="n"/>
      <c r="F2571" s="15" t="n"/>
      <c r="G2571" s="14" t="n"/>
      <c r="H2571" s="14" t="n"/>
    </row>
    <row r="2572">
      <c r="A2572" s="18" t="n"/>
      <c r="B2572" s="14" t="n"/>
      <c r="C2572" s="14">
        <f>IF(B2572="","",IFERROR(INDEX(Ürünler!$B$5:$B$504,MATCH(B2572,Ürünler!$A$5:$A$504,0)),"kod bulunamadı"))</f>
        <v/>
      </c>
      <c r="D2572" s="14" t="n"/>
      <c r="E2572" s="14" t="n"/>
      <c r="F2572" s="15" t="n"/>
      <c r="G2572" s="14" t="n"/>
      <c r="H2572" s="14" t="n"/>
    </row>
    <row r="2573">
      <c r="A2573" s="18" t="n"/>
      <c r="B2573" s="14" t="n"/>
      <c r="C2573" s="14">
        <f>IF(B2573="","",IFERROR(INDEX(Ürünler!$B$5:$B$504,MATCH(B2573,Ürünler!$A$5:$A$504,0)),"kod bulunamadı"))</f>
        <v/>
      </c>
      <c r="D2573" s="14" t="n"/>
      <c r="E2573" s="14" t="n"/>
      <c r="F2573" s="15" t="n"/>
      <c r="G2573" s="14" t="n"/>
      <c r="H2573" s="14" t="n"/>
    </row>
    <row r="2574">
      <c r="A2574" s="18" t="n"/>
      <c r="B2574" s="14" t="n"/>
      <c r="C2574" s="14">
        <f>IF(B2574="","",IFERROR(INDEX(Ürünler!$B$5:$B$504,MATCH(B2574,Ürünler!$A$5:$A$504,0)),"kod bulunamadı"))</f>
        <v/>
      </c>
      <c r="D2574" s="14" t="n"/>
      <c r="E2574" s="14" t="n"/>
      <c r="F2574" s="15" t="n"/>
      <c r="G2574" s="14" t="n"/>
      <c r="H2574" s="14" t="n"/>
    </row>
    <row r="2575">
      <c r="A2575" s="18" t="n"/>
      <c r="B2575" s="14" t="n"/>
      <c r="C2575" s="14">
        <f>IF(B2575="","",IFERROR(INDEX(Ürünler!$B$5:$B$504,MATCH(B2575,Ürünler!$A$5:$A$504,0)),"kod bulunamadı"))</f>
        <v/>
      </c>
      <c r="D2575" s="14" t="n"/>
      <c r="E2575" s="14" t="n"/>
      <c r="F2575" s="15" t="n"/>
      <c r="G2575" s="14" t="n"/>
      <c r="H2575" s="14" t="n"/>
    </row>
    <row r="2576">
      <c r="A2576" s="18" t="n"/>
      <c r="B2576" s="14" t="n"/>
      <c r="C2576" s="14">
        <f>IF(B2576="","",IFERROR(INDEX(Ürünler!$B$5:$B$504,MATCH(B2576,Ürünler!$A$5:$A$504,0)),"kod bulunamadı"))</f>
        <v/>
      </c>
      <c r="D2576" s="14" t="n"/>
      <c r="E2576" s="14" t="n"/>
      <c r="F2576" s="15" t="n"/>
      <c r="G2576" s="14" t="n"/>
      <c r="H2576" s="14" t="n"/>
    </row>
    <row r="2577">
      <c r="A2577" s="18" t="n"/>
      <c r="B2577" s="14" t="n"/>
      <c r="C2577" s="14">
        <f>IF(B2577="","",IFERROR(INDEX(Ürünler!$B$5:$B$504,MATCH(B2577,Ürünler!$A$5:$A$504,0)),"kod bulunamadı"))</f>
        <v/>
      </c>
      <c r="D2577" s="14" t="n"/>
      <c r="E2577" s="14" t="n"/>
      <c r="F2577" s="15" t="n"/>
      <c r="G2577" s="14" t="n"/>
      <c r="H2577" s="14" t="n"/>
    </row>
    <row r="2578">
      <c r="A2578" s="18" t="n"/>
      <c r="B2578" s="14" t="n"/>
      <c r="C2578" s="14">
        <f>IF(B2578="","",IFERROR(INDEX(Ürünler!$B$5:$B$504,MATCH(B2578,Ürünler!$A$5:$A$504,0)),"kod bulunamadı"))</f>
        <v/>
      </c>
      <c r="D2578" s="14" t="n"/>
      <c r="E2578" s="14" t="n"/>
      <c r="F2578" s="15" t="n"/>
      <c r="G2578" s="14" t="n"/>
      <c r="H2578" s="14" t="n"/>
    </row>
    <row r="2579">
      <c r="A2579" s="18" t="n"/>
      <c r="B2579" s="14" t="n"/>
      <c r="C2579" s="14">
        <f>IF(B2579="","",IFERROR(INDEX(Ürünler!$B$5:$B$504,MATCH(B2579,Ürünler!$A$5:$A$504,0)),"kod bulunamadı"))</f>
        <v/>
      </c>
      <c r="D2579" s="14" t="n"/>
      <c r="E2579" s="14" t="n"/>
      <c r="F2579" s="15" t="n"/>
      <c r="G2579" s="14" t="n"/>
      <c r="H2579" s="14" t="n"/>
    </row>
    <row r="2580">
      <c r="A2580" s="18" t="n"/>
      <c r="B2580" s="14" t="n"/>
      <c r="C2580" s="14">
        <f>IF(B2580="","",IFERROR(INDEX(Ürünler!$B$5:$B$504,MATCH(B2580,Ürünler!$A$5:$A$504,0)),"kod bulunamadı"))</f>
        <v/>
      </c>
      <c r="D2580" s="14" t="n"/>
      <c r="E2580" s="14" t="n"/>
      <c r="F2580" s="15" t="n"/>
      <c r="G2580" s="14" t="n"/>
      <c r="H2580" s="14" t="n"/>
    </row>
    <row r="2581">
      <c r="A2581" s="18" t="n"/>
      <c r="B2581" s="14" t="n"/>
      <c r="C2581" s="14">
        <f>IF(B2581="","",IFERROR(INDEX(Ürünler!$B$5:$B$504,MATCH(B2581,Ürünler!$A$5:$A$504,0)),"kod bulunamadı"))</f>
        <v/>
      </c>
      <c r="D2581" s="14" t="n"/>
      <c r="E2581" s="14" t="n"/>
      <c r="F2581" s="15" t="n"/>
      <c r="G2581" s="14" t="n"/>
      <c r="H2581" s="14" t="n"/>
    </row>
    <row r="2582">
      <c r="A2582" s="18" t="n"/>
      <c r="B2582" s="14" t="n"/>
      <c r="C2582" s="14">
        <f>IF(B2582="","",IFERROR(INDEX(Ürünler!$B$5:$B$504,MATCH(B2582,Ürünler!$A$5:$A$504,0)),"kod bulunamadı"))</f>
        <v/>
      </c>
      <c r="D2582" s="14" t="n"/>
      <c r="E2582" s="14" t="n"/>
      <c r="F2582" s="15" t="n"/>
      <c r="G2582" s="14" t="n"/>
      <c r="H2582" s="14" t="n"/>
    </row>
    <row r="2583">
      <c r="A2583" s="18" t="n"/>
      <c r="B2583" s="14" t="n"/>
      <c r="C2583" s="14">
        <f>IF(B2583="","",IFERROR(INDEX(Ürünler!$B$5:$B$504,MATCH(B2583,Ürünler!$A$5:$A$504,0)),"kod bulunamadı"))</f>
        <v/>
      </c>
      <c r="D2583" s="14" t="n"/>
      <c r="E2583" s="14" t="n"/>
      <c r="F2583" s="15" t="n"/>
      <c r="G2583" s="14" t="n"/>
      <c r="H2583" s="14" t="n"/>
    </row>
    <row r="2584">
      <c r="A2584" s="18" t="n"/>
      <c r="B2584" s="14" t="n"/>
      <c r="C2584" s="14">
        <f>IF(B2584="","",IFERROR(INDEX(Ürünler!$B$5:$B$504,MATCH(B2584,Ürünler!$A$5:$A$504,0)),"kod bulunamadı"))</f>
        <v/>
      </c>
      <c r="D2584" s="14" t="n"/>
      <c r="E2584" s="14" t="n"/>
      <c r="F2584" s="15" t="n"/>
      <c r="G2584" s="14" t="n"/>
      <c r="H2584" s="14" t="n"/>
    </row>
    <row r="2585">
      <c r="A2585" s="18" t="n"/>
      <c r="B2585" s="14" t="n"/>
      <c r="C2585" s="14">
        <f>IF(B2585="","",IFERROR(INDEX(Ürünler!$B$5:$B$504,MATCH(B2585,Ürünler!$A$5:$A$504,0)),"kod bulunamadı"))</f>
        <v/>
      </c>
      <c r="D2585" s="14" t="n"/>
      <c r="E2585" s="14" t="n"/>
      <c r="F2585" s="15" t="n"/>
      <c r="G2585" s="14" t="n"/>
      <c r="H2585" s="14" t="n"/>
    </row>
    <row r="2586">
      <c r="A2586" s="18" t="n"/>
      <c r="B2586" s="14" t="n"/>
      <c r="C2586" s="14">
        <f>IF(B2586="","",IFERROR(INDEX(Ürünler!$B$5:$B$504,MATCH(B2586,Ürünler!$A$5:$A$504,0)),"kod bulunamadı"))</f>
        <v/>
      </c>
      <c r="D2586" s="14" t="n"/>
      <c r="E2586" s="14" t="n"/>
      <c r="F2586" s="15" t="n"/>
      <c r="G2586" s="14" t="n"/>
      <c r="H2586" s="14" t="n"/>
    </row>
    <row r="2587">
      <c r="A2587" s="18" t="n"/>
      <c r="B2587" s="14" t="n"/>
      <c r="C2587" s="14">
        <f>IF(B2587="","",IFERROR(INDEX(Ürünler!$B$5:$B$504,MATCH(B2587,Ürünler!$A$5:$A$504,0)),"kod bulunamadı"))</f>
        <v/>
      </c>
      <c r="D2587" s="14" t="n"/>
      <c r="E2587" s="14" t="n"/>
      <c r="F2587" s="15" t="n"/>
      <c r="G2587" s="14" t="n"/>
      <c r="H2587" s="14" t="n"/>
    </row>
    <row r="2588">
      <c r="A2588" s="18" t="n"/>
      <c r="B2588" s="14" t="n"/>
      <c r="C2588" s="14">
        <f>IF(B2588="","",IFERROR(INDEX(Ürünler!$B$5:$B$504,MATCH(B2588,Ürünler!$A$5:$A$504,0)),"kod bulunamadı"))</f>
        <v/>
      </c>
      <c r="D2588" s="14" t="n"/>
      <c r="E2588" s="14" t="n"/>
      <c r="F2588" s="15" t="n"/>
      <c r="G2588" s="14" t="n"/>
      <c r="H2588" s="14" t="n"/>
    </row>
    <row r="2589">
      <c r="A2589" s="18" t="n"/>
      <c r="B2589" s="14" t="n"/>
      <c r="C2589" s="14">
        <f>IF(B2589="","",IFERROR(INDEX(Ürünler!$B$5:$B$504,MATCH(B2589,Ürünler!$A$5:$A$504,0)),"kod bulunamadı"))</f>
        <v/>
      </c>
      <c r="D2589" s="14" t="n"/>
      <c r="E2589" s="14" t="n"/>
      <c r="F2589" s="15" t="n"/>
      <c r="G2589" s="14" t="n"/>
      <c r="H2589" s="14" t="n"/>
    </row>
    <row r="2590">
      <c r="A2590" s="18" t="n"/>
      <c r="B2590" s="14" t="n"/>
      <c r="C2590" s="14">
        <f>IF(B2590="","",IFERROR(INDEX(Ürünler!$B$5:$B$504,MATCH(B2590,Ürünler!$A$5:$A$504,0)),"kod bulunamadı"))</f>
        <v/>
      </c>
      <c r="D2590" s="14" t="n"/>
      <c r="E2590" s="14" t="n"/>
      <c r="F2590" s="15" t="n"/>
      <c r="G2590" s="14" t="n"/>
      <c r="H2590" s="14" t="n"/>
    </row>
    <row r="2591">
      <c r="A2591" s="18" t="n"/>
      <c r="B2591" s="14" t="n"/>
      <c r="C2591" s="14">
        <f>IF(B2591="","",IFERROR(INDEX(Ürünler!$B$5:$B$504,MATCH(B2591,Ürünler!$A$5:$A$504,0)),"kod bulunamadı"))</f>
        <v/>
      </c>
      <c r="D2591" s="14" t="n"/>
      <c r="E2591" s="14" t="n"/>
      <c r="F2591" s="15" t="n"/>
      <c r="G2591" s="14" t="n"/>
      <c r="H2591" s="14" t="n"/>
    </row>
    <row r="2592">
      <c r="A2592" s="18" t="n"/>
      <c r="B2592" s="14" t="n"/>
      <c r="C2592" s="14">
        <f>IF(B2592="","",IFERROR(INDEX(Ürünler!$B$5:$B$504,MATCH(B2592,Ürünler!$A$5:$A$504,0)),"kod bulunamadı"))</f>
        <v/>
      </c>
      <c r="D2592" s="14" t="n"/>
      <c r="E2592" s="14" t="n"/>
      <c r="F2592" s="15" t="n"/>
      <c r="G2592" s="14" t="n"/>
      <c r="H2592" s="14" t="n"/>
    </row>
    <row r="2593">
      <c r="A2593" s="18" t="n"/>
      <c r="B2593" s="14" t="n"/>
      <c r="C2593" s="14">
        <f>IF(B2593="","",IFERROR(INDEX(Ürünler!$B$5:$B$504,MATCH(B2593,Ürünler!$A$5:$A$504,0)),"kod bulunamadı"))</f>
        <v/>
      </c>
      <c r="D2593" s="14" t="n"/>
      <c r="E2593" s="14" t="n"/>
      <c r="F2593" s="15" t="n"/>
      <c r="G2593" s="14" t="n"/>
      <c r="H2593" s="14" t="n"/>
    </row>
    <row r="2594">
      <c r="A2594" s="18" t="n"/>
      <c r="B2594" s="14" t="n"/>
      <c r="C2594" s="14">
        <f>IF(B2594="","",IFERROR(INDEX(Ürünler!$B$5:$B$504,MATCH(B2594,Ürünler!$A$5:$A$504,0)),"kod bulunamadı"))</f>
        <v/>
      </c>
      <c r="D2594" s="14" t="n"/>
      <c r="E2594" s="14" t="n"/>
      <c r="F2594" s="15" t="n"/>
      <c r="G2594" s="14" t="n"/>
      <c r="H2594" s="14" t="n"/>
    </row>
    <row r="2595">
      <c r="A2595" s="18" t="n"/>
      <c r="B2595" s="14" t="n"/>
      <c r="C2595" s="14">
        <f>IF(B2595="","",IFERROR(INDEX(Ürünler!$B$5:$B$504,MATCH(B2595,Ürünler!$A$5:$A$504,0)),"kod bulunamadı"))</f>
        <v/>
      </c>
      <c r="D2595" s="14" t="n"/>
      <c r="E2595" s="14" t="n"/>
      <c r="F2595" s="15" t="n"/>
      <c r="G2595" s="14" t="n"/>
      <c r="H2595" s="14" t="n"/>
    </row>
    <row r="2596">
      <c r="A2596" s="18" t="n"/>
      <c r="B2596" s="14" t="n"/>
      <c r="C2596" s="14">
        <f>IF(B2596="","",IFERROR(INDEX(Ürünler!$B$5:$B$504,MATCH(B2596,Ürünler!$A$5:$A$504,0)),"kod bulunamadı"))</f>
        <v/>
      </c>
      <c r="D2596" s="14" t="n"/>
      <c r="E2596" s="14" t="n"/>
      <c r="F2596" s="15" t="n"/>
      <c r="G2596" s="14" t="n"/>
      <c r="H2596" s="14" t="n"/>
    </row>
    <row r="2597">
      <c r="A2597" s="18" t="n"/>
      <c r="B2597" s="14" t="n"/>
      <c r="C2597" s="14">
        <f>IF(B2597="","",IFERROR(INDEX(Ürünler!$B$5:$B$504,MATCH(B2597,Ürünler!$A$5:$A$504,0)),"kod bulunamadı"))</f>
        <v/>
      </c>
      <c r="D2597" s="14" t="n"/>
      <c r="E2597" s="14" t="n"/>
      <c r="F2597" s="15" t="n"/>
      <c r="G2597" s="14" t="n"/>
      <c r="H2597" s="14" t="n"/>
    </row>
    <row r="2598">
      <c r="A2598" s="18" t="n"/>
      <c r="B2598" s="14" t="n"/>
      <c r="C2598" s="14">
        <f>IF(B2598="","",IFERROR(INDEX(Ürünler!$B$5:$B$504,MATCH(B2598,Ürünler!$A$5:$A$504,0)),"kod bulunamadı"))</f>
        <v/>
      </c>
      <c r="D2598" s="14" t="n"/>
      <c r="E2598" s="14" t="n"/>
      <c r="F2598" s="15" t="n"/>
      <c r="G2598" s="14" t="n"/>
      <c r="H2598" s="14" t="n"/>
    </row>
    <row r="2599">
      <c r="A2599" s="18" t="n"/>
      <c r="B2599" s="14" t="n"/>
      <c r="C2599" s="14">
        <f>IF(B2599="","",IFERROR(INDEX(Ürünler!$B$5:$B$504,MATCH(B2599,Ürünler!$A$5:$A$504,0)),"kod bulunamadı"))</f>
        <v/>
      </c>
      <c r="D2599" s="14" t="n"/>
      <c r="E2599" s="14" t="n"/>
      <c r="F2599" s="15" t="n"/>
      <c r="G2599" s="14" t="n"/>
      <c r="H2599" s="14" t="n"/>
    </row>
    <row r="2600">
      <c r="A2600" s="18" t="n"/>
      <c r="B2600" s="14" t="n"/>
      <c r="C2600" s="14">
        <f>IF(B2600="","",IFERROR(INDEX(Ürünler!$B$5:$B$504,MATCH(B2600,Ürünler!$A$5:$A$504,0)),"kod bulunamadı"))</f>
        <v/>
      </c>
      <c r="D2600" s="14" t="n"/>
      <c r="E2600" s="14" t="n"/>
      <c r="F2600" s="15" t="n"/>
      <c r="G2600" s="14" t="n"/>
      <c r="H2600" s="14" t="n"/>
    </row>
    <row r="2601">
      <c r="A2601" s="18" t="n"/>
      <c r="B2601" s="14" t="n"/>
      <c r="C2601" s="14">
        <f>IF(B2601="","",IFERROR(INDEX(Ürünler!$B$5:$B$504,MATCH(B2601,Ürünler!$A$5:$A$504,0)),"kod bulunamadı"))</f>
        <v/>
      </c>
      <c r="D2601" s="14" t="n"/>
      <c r="E2601" s="14" t="n"/>
      <c r="F2601" s="15" t="n"/>
      <c r="G2601" s="14" t="n"/>
      <c r="H2601" s="14" t="n"/>
    </row>
    <row r="2602">
      <c r="A2602" s="18" t="n"/>
      <c r="B2602" s="14" t="n"/>
      <c r="C2602" s="14">
        <f>IF(B2602="","",IFERROR(INDEX(Ürünler!$B$5:$B$504,MATCH(B2602,Ürünler!$A$5:$A$504,0)),"kod bulunamadı"))</f>
        <v/>
      </c>
      <c r="D2602" s="14" t="n"/>
      <c r="E2602" s="14" t="n"/>
      <c r="F2602" s="15" t="n"/>
      <c r="G2602" s="14" t="n"/>
      <c r="H2602" s="14" t="n"/>
    </row>
    <row r="2603">
      <c r="A2603" s="18" t="n"/>
      <c r="B2603" s="14" t="n"/>
      <c r="C2603" s="14">
        <f>IF(B2603="","",IFERROR(INDEX(Ürünler!$B$5:$B$504,MATCH(B2603,Ürünler!$A$5:$A$504,0)),"kod bulunamadı"))</f>
        <v/>
      </c>
      <c r="D2603" s="14" t="n"/>
      <c r="E2603" s="14" t="n"/>
      <c r="F2603" s="15" t="n"/>
      <c r="G2603" s="14" t="n"/>
      <c r="H2603" s="14" t="n"/>
    </row>
    <row r="2604">
      <c r="A2604" s="18" t="n"/>
      <c r="B2604" s="14" t="n"/>
      <c r="C2604" s="14">
        <f>IF(B2604="","",IFERROR(INDEX(Ürünler!$B$5:$B$504,MATCH(B2604,Ürünler!$A$5:$A$504,0)),"kod bulunamadı"))</f>
        <v/>
      </c>
      <c r="D2604" s="14" t="n"/>
      <c r="E2604" s="14" t="n"/>
      <c r="F2604" s="15" t="n"/>
      <c r="G2604" s="14" t="n"/>
      <c r="H2604" s="14" t="n"/>
    </row>
    <row r="2605">
      <c r="A2605" s="18" t="n"/>
      <c r="B2605" s="14" t="n"/>
      <c r="C2605" s="14">
        <f>IF(B2605="","",IFERROR(INDEX(Ürünler!$B$5:$B$504,MATCH(B2605,Ürünler!$A$5:$A$504,0)),"kod bulunamadı"))</f>
        <v/>
      </c>
      <c r="D2605" s="14" t="n"/>
      <c r="E2605" s="14" t="n"/>
      <c r="F2605" s="15" t="n"/>
      <c r="G2605" s="14" t="n"/>
      <c r="H2605" s="14" t="n"/>
    </row>
    <row r="2606">
      <c r="A2606" s="18" t="n"/>
      <c r="B2606" s="14" t="n"/>
      <c r="C2606" s="14">
        <f>IF(B2606="","",IFERROR(INDEX(Ürünler!$B$5:$B$504,MATCH(B2606,Ürünler!$A$5:$A$504,0)),"kod bulunamadı"))</f>
        <v/>
      </c>
      <c r="D2606" s="14" t="n"/>
      <c r="E2606" s="14" t="n"/>
      <c r="F2606" s="15" t="n"/>
      <c r="G2606" s="14" t="n"/>
      <c r="H2606" s="14" t="n"/>
    </row>
    <row r="2607">
      <c r="A2607" s="18" t="n"/>
      <c r="B2607" s="14" t="n"/>
      <c r="C2607" s="14">
        <f>IF(B2607="","",IFERROR(INDEX(Ürünler!$B$5:$B$504,MATCH(B2607,Ürünler!$A$5:$A$504,0)),"kod bulunamadı"))</f>
        <v/>
      </c>
      <c r="D2607" s="14" t="n"/>
      <c r="E2607" s="14" t="n"/>
      <c r="F2607" s="15" t="n"/>
      <c r="G2607" s="14" t="n"/>
      <c r="H2607" s="14" t="n"/>
    </row>
    <row r="2608">
      <c r="A2608" s="18" t="n"/>
      <c r="B2608" s="14" t="n"/>
      <c r="C2608" s="14">
        <f>IF(B2608="","",IFERROR(INDEX(Ürünler!$B$5:$B$504,MATCH(B2608,Ürünler!$A$5:$A$504,0)),"kod bulunamadı"))</f>
        <v/>
      </c>
      <c r="D2608" s="14" t="n"/>
      <c r="E2608" s="14" t="n"/>
      <c r="F2608" s="15" t="n"/>
      <c r="G2608" s="14" t="n"/>
      <c r="H2608" s="14" t="n"/>
    </row>
    <row r="2609">
      <c r="A2609" s="18" t="n"/>
      <c r="B2609" s="14" t="n"/>
      <c r="C2609" s="14">
        <f>IF(B2609="","",IFERROR(INDEX(Ürünler!$B$5:$B$504,MATCH(B2609,Ürünler!$A$5:$A$504,0)),"kod bulunamadı"))</f>
        <v/>
      </c>
      <c r="D2609" s="14" t="n"/>
      <c r="E2609" s="14" t="n"/>
      <c r="F2609" s="15" t="n"/>
      <c r="G2609" s="14" t="n"/>
      <c r="H2609" s="14" t="n"/>
    </row>
    <row r="2610">
      <c r="A2610" s="18" t="n"/>
      <c r="B2610" s="14" t="n"/>
      <c r="C2610" s="14">
        <f>IF(B2610="","",IFERROR(INDEX(Ürünler!$B$5:$B$504,MATCH(B2610,Ürünler!$A$5:$A$504,0)),"kod bulunamadı"))</f>
        <v/>
      </c>
      <c r="D2610" s="14" t="n"/>
      <c r="E2610" s="14" t="n"/>
      <c r="F2610" s="15" t="n"/>
      <c r="G2610" s="14" t="n"/>
      <c r="H2610" s="14" t="n"/>
    </row>
    <row r="2611">
      <c r="A2611" s="18" t="n"/>
      <c r="B2611" s="14" t="n"/>
      <c r="C2611" s="14">
        <f>IF(B2611="","",IFERROR(INDEX(Ürünler!$B$5:$B$504,MATCH(B2611,Ürünler!$A$5:$A$504,0)),"kod bulunamadı"))</f>
        <v/>
      </c>
      <c r="D2611" s="14" t="n"/>
      <c r="E2611" s="14" t="n"/>
      <c r="F2611" s="15" t="n"/>
      <c r="G2611" s="14" t="n"/>
      <c r="H2611" s="14" t="n"/>
    </row>
    <row r="2612">
      <c r="A2612" s="18" t="n"/>
      <c r="B2612" s="14" t="n"/>
      <c r="C2612" s="14">
        <f>IF(B2612="","",IFERROR(INDEX(Ürünler!$B$5:$B$504,MATCH(B2612,Ürünler!$A$5:$A$504,0)),"kod bulunamadı"))</f>
        <v/>
      </c>
      <c r="D2612" s="14" t="n"/>
      <c r="E2612" s="14" t="n"/>
      <c r="F2612" s="15" t="n"/>
      <c r="G2612" s="14" t="n"/>
      <c r="H2612" s="14" t="n"/>
    </row>
    <row r="2613">
      <c r="A2613" s="18" t="n"/>
      <c r="B2613" s="14" t="n"/>
      <c r="C2613" s="14">
        <f>IF(B2613="","",IFERROR(INDEX(Ürünler!$B$5:$B$504,MATCH(B2613,Ürünler!$A$5:$A$504,0)),"kod bulunamadı"))</f>
        <v/>
      </c>
      <c r="D2613" s="14" t="n"/>
      <c r="E2613" s="14" t="n"/>
      <c r="F2613" s="15" t="n"/>
      <c r="G2613" s="14" t="n"/>
      <c r="H2613" s="14" t="n"/>
    </row>
    <row r="2614">
      <c r="A2614" s="18" t="n"/>
      <c r="B2614" s="14" t="n"/>
      <c r="C2614" s="14">
        <f>IF(B2614="","",IFERROR(INDEX(Ürünler!$B$5:$B$504,MATCH(B2614,Ürünler!$A$5:$A$504,0)),"kod bulunamadı"))</f>
        <v/>
      </c>
      <c r="D2614" s="14" t="n"/>
      <c r="E2614" s="14" t="n"/>
      <c r="F2614" s="15" t="n"/>
      <c r="G2614" s="14" t="n"/>
      <c r="H2614" s="14" t="n"/>
    </row>
    <row r="2615">
      <c r="A2615" s="18" t="n"/>
      <c r="B2615" s="14" t="n"/>
      <c r="C2615" s="14">
        <f>IF(B2615="","",IFERROR(INDEX(Ürünler!$B$5:$B$504,MATCH(B2615,Ürünler!$A$5:$A$504,0)),"kod bulunamadı"))</f>
        <v/>
      </c>
      <c r="D2615" s="14" t="n"/>
      <c r="E2615" s="14" t="n"/>
      <c r="F2615" s="15" t="n"/>
      <c r="G2615" s="14" t="n"/>
      <c r="H2615" s="14" t="n"/>
    </row>
    <row r="2616">
      <c r="A2616" s="18" t="n"/>
      <c r="B2616" s="14" t="n"/>
      <c r="C2616" s="14">
        <f>IF(B2616="","",IFERROR(INDEX(Ürünler!$B$5:$B$504,MATCH(B2616,Ürünler!$A$5:$A$504,0)),"kod bulunamadı"))</f>
        <v/>
      </c>
      <c r="D2616" s="14" t="n"/>
      <c r="E2616" s="14" t="n"/>
      <c r="F2616" s="15" t="n"/>
      <c r="G2616" s="14" t="n"/>
      <c r="H2616" s="14" t="n"/>
    </row>
    <row r="2617">
      <c r="A2617" s="18" t="n"/>
      <c r="B2617" s="14" t="n"/>
      <c r="C2617" s="14">
        <f>IF(B2617="","",IFERROR(INDEX(Ürünler!$B$5:$B$504,MATCH(B2617,Ürünler!$A$5:$A$504,0)),"kod bulunamadı"))</f>
        <v/>
      </c>
      <c r="D2617" s="14" t="n"/>
      <c r="E2617" s="14" t="n"/>
      <c r="F2617" s="15" t="n"/>
      <c r="G2617" s="14" t="n"/>
      <c r="H2617" s="14" t="n"/>
    </row>
    <row r="2618">
      <c r="A2618" s="18" t="n"/>
      <c r="B2618" s="14" t="n"/>
      <c r="C2618" s="14">
        <f>IF(B2618="","",IFERROR(INDEX(Ürünler!$B$5:$B$504,MATCH(B2618,Ürünler!$A$5:$A$504,0)),"kod bulunamadı"))</f>
        <v/>
      </c>
      <c r="D2618" s="14" t="n"/>
      <c r="E2618" s="14" t="n"/>
      <c r="F2618" s="15" t="n"/>
      <c r="G2618" s="14" t="n"/>
      <c r="H2618" s="14" t="n"/>
    </row>
    <row r="2619">
      <c r="A2619" s="18" t="n"/>
      <c r="B2619" s="14" t="n"/>
      <c r="C2619" s="14">
        <f>IF(B2619="","",IFERROR(INDEX(Ürünler!$B$5:$B$504,MATCH(B2619,Ürünler!$A$5:$A$504,0)),"kod bulunamadı"))</f>
        <v/>
      </c>
      <c r="D2619" s="14" t="n"/>
      <c r="E2619" s="14" t="n"/>
      <c r="F2619" s="15" t="n"/>
      <c r="G2619" s="14" t="n"/>
      <c r="H2619" s="14" t="n"/>
    </row>
    <row r="2620">
      <c r="A2620" s="18" t="n"/>
      <c r="B2620" s="14" t="n"/>
      <c r="C2620" s="14">
        <f>IF(B2620="","",IFERROR(INDEX(Ürünler!$B$5:$B$504,MATCH(B2620,Ürünler!$A$5:$A$504,0)),"kod bulunamadı"))</f>
        <v/>
      </c>
      <c r="D2620" s="14" t="n"/>
      <c r="E2620" s="14" t="n"/>
      <c r="F2620" s="15" t="n"/>
      <c r="G2620" s="14" t="n"/>
      <c r="H2620" s="14" t="n"/>
    </row>
    <row r="2621">
      <c r="A2621" s="18" t="n"/>
      <c r="B2621" s="14" t="n"/>
      <c r="C2621" s="14">
        <f>IF(B2621="","",IFERROR(INDEX(Ürünler!$B$5:$B$504,MATCH(B2621,Ürünler!$A$5:$A$504,0)),"kod bulunamadı"))</f>
        <v/>
      </c>
      <c r="D2621" s="14" t="n"/>
      <c r="E2621" s="14" t="n"/>
      <c r="F2621" s="15" t="n"/>
      <c r="G2621" s="14" t="n"/>
      <c r="H2621" s="14" t="n"/>
    </row>
    <row r="2622">
      <c r="A2622" s="18" t="n"/>
      <c r="B2622" s="14" t="n"/>
      <c r="C2622" s="14">
        <f>IF(B2622="","",IFERROR(INDEX(Ürünler!$B$5:$B$504,MATCH(B2622,Ürünler!$A$5:$A$504,0)),"kod bulunamadı"))</f>
        <v/>
      </c>
      <c r="D2622" s="14" t="n"/>
      <c r="E2622" s="14" t="n"/>
      <c r="F2622" s="15" t="n"/>
      <c r="G2622" s="14" t="n"/>
      <c r="H2622" s="14" t="n"/>
    </row>
    <row r="2623">
      <c r="A2623" s="18" t="n"/>
      <c r="B2623" s="14" t="n"/>
      <c r="C2623" s="14">
        <f>IF(B2623="","",IFERROR(INDEX(Ürünler!$B$5:$B$504,MATCH(B2623,Ürünler!$A$5:$A$504,0)),"kod bulunamadı"))</f>
        <v/>
      </c>
      <c r="D2623" s="14" t="n"/>
      <c r="E2623" s="14" t="n"/>
      <c r="F2623" s="15" t="n"/>
      <c r="G2623" s="14" t="n"/>
      <c r="H2623" s="14" t="n"/>
    </row>
    <row r="2624">
      <c r="A2624" s="18" t="n"/>
      <c r="B2624" s="14" t="n"/>
      <c r="C2624" s="14">
        <f>IF(B2624="","",IFERROR(INDEX(Ürünler!$B$5:$B$504,MATCH(B2624,Ürünler!$A$5:$A$504,0)),"kod bulunamadı"))</f>
        <v/>
      </c>
      <c r="D2624" s="14" t="n"/>
      <c r="E2624" s="14" t="n"/>
      <c r="F2624" s="15" t="n"/>
      <c r="G2624" s="14" t="n"/>
      <c r="H2624" s="14" t="n"/>
    </row>
    <row r="2625">
      <c r="A2625" s="18" t="n"/>
      <c r="B2625" s="14" t="n"/>
      <c r="C2625" s="14">
        <f>IF(B2625="","",IFERROR(INDEX(Ürünler!$B$5:$B$504,MATCH(B2625,Ürünler!$A$5:$A$504,0)),"kod bulunamadı"))</f>
        <v/>
      </c>
      <c r="D2625" s="14" t="n"/>
      <c r="E2625" s="14" t="n"/>
      <c r="F2625" s="15" t="n"/>
      <c r="G2625" s="14" t="n"/>
      <c r="H2625" s="14" t="n"/>
    </row>
    <row r="2626">
      <c r="A2626" s="18" t="n"/>
      <c r="B2626" s="14" t="n"/>
      <c r="C2626" s="14">
        <f>IF(B2626="","",IFERROR(INDEX(Ürünler!$B$5:$B$504,MATCH(B2626,Ürünler!$A$5:$A$504,0)),"kod bulunamadı"))</f>
        <v/>
      </c>
      <c r="D2626" s="14" t="n"/>
      <c r="E2626" s="14" t="n"/>
      <c r="F2626" s="15" t="n"/>
      <c r="G2626" s="14" t="n"/>
      <c r="H2626" s="14" t="n"/>
    </row>
    <row r="2627">
      <c r="A2627" s="18" t="n"/>
      <c r="B2627" s="14" t="n"/>
      <c r="C2627" s="14">
        <f>IF(B2627="","",IFERROR(INDEX(Ürünler!$B$5:$B$504,MATCH(B2627,Ürünler!$A$5:$A$504,0)),"kod bulunamadı"))</f>
        <v/>
      </c>
      <c r="D2627" s="14" t="n"/>
      <c r="E2627" s="14" t="n"/>
      <c r="F2627" s="15" t="n"/>
      <c r="G2627" s="14" t="n"/>
      <c r="H2627" s="14" t="n"/>
    </row>
    <row r="2628">
      <c r="A2628" s="18" t="n"/>
      <c r="B2628" s="14" t="n"/>
      <c r="C2628" s="14">
        <f>IF(B2628="","",IFERROR(INDEX(Ürünler!$B$5:$B$504,MATCH(B2628,Ürünler!$A$5:$A$504,0)),"kod bulunamadı"))</f>
        <v/>
      </c>
      <c r="D2628" s="14" t="n"/>
      <c r="E2628" s="14" t="n"/>
      <c r="F2628" s="15" t="n"/>
      <c r="G2628" s="14" t="n"/>
      <c r="H2628" s="14" t="n"/>
    </row>
    <row r="2629">
      <c r="A2629" s="18" t="n"/>
      <c r="B2629" s="14" t="n"/>
      <c r="C2629" s="14">
        <f>IF(B2629="","",IFERROR(INDEX(Ürünler!$B$5:$B$504,MATCH(B2629,Ürünler!$A$5:$A$504,0)),"kod bulunamadı"))</f>
        <v/>
      </c>
      <c r="D2629" s="14" t="n"/>
      <c r="E2629" s="14" t="n"/>
      <c r="F2629" s="15" t="n"/>
      <c r="G2629" s="14" t="n"/>
      <c r="H2629" s="14" t="n"/>
    </row>
    <row r="2630">
      <c r="A2630" s="18" t="n"/>
      <c r="B2630" s="14" t="n"/>
      <c r="C2630" s="14">
        <f>IF(B2630="","",IFERROR(INDEX(Ürünler!$B$5:$B$504,MATCH(B2630,Ürünler!$A$5:$A$504,0)),"kod bulunamadı"))</f>
        <v/>
      </c>
      <c r="D2630" s="14" t="n"/>
      <c r="E2630" s="14" t="n"/>
      <c r="F2630" s="15" t="n"/>
      <c r="G2630" s="14" t="n"/>
      <c r="H2630" s="14" t="n"/>
    </row>
    <row r="2631">
      <c r="A2631" s="18" t="n"/>
      <c r="B2631" s="14" t="n"/>
      <c r="C2631" s="14">
        <f>IF(B2631="","",IFERROR(INDEX(Ürünler!$B$5:$B$504,MATCH(B2631,Ürünler!$A$5:$A$504,0)),"kod bulunamadı"))</f>
        <v/>
      </c>
      <c r="D2631" s="14" t="n"/>
      <c r="E2631" s="14" t="n"/>
      <c r="F2631" s="15" t="n"/>
      <c r="G2631" s="14" t="n"/>
      <c r="H2631" s="14" t="n"/>
    </row>
    <row r="2632">
      <c r="A2632" s="18" t="n"/>
      <c r="B2632" s="14" t="n"/>
      <c r="C2632" s="14">
        <f>IF(B2632="","",IFERROR(INDEX(Ürünler!$B$5:$B$504,MATCH(B2632,Ürünler!$A$5:$A$504,0)),"kod bulunamadı"))</f>
        <v/>
      </c>
      <c r="D2632" s="14" t="n"/>
      <c r="E2632" s="14" t="n"/>
      <c r="F2632" s="15" t="n"/>
      <c r="G2632" s="14" t="n"/>
      <c r="H2632" s="14" t="n"/>
    </row>
    <row r="2633">
      <c r="A2633" s="18" t="n"/>
      <c r="B2633" s="14" t="n"/>
      <c r="C2633" s="14">
        <f>IF(B2633="","",IFERROR(INDEX(Ürünler!$B$5:$B$504,MATCH(B2633,Ürünler!$A$5:$A$504,0)),"kod bulunamadı"))</f>
        <v/>
      </c>
      <c r="D2633" s="14" t="n"/>
      <c r="E2633" s="14" t="n"/>
      <c r="F2633" s="15" t="n"/>
      <c r="G2633" s="14" t="n"/>
      <c r="H2633" s="14" t="n"/>
    </row>
    <row r="2634">
      <c r="A2634" s="18" t="n"/>
      <c r="B2634" s="14" t="n"/>
      <c r="C2634" s="14">
        <f>IF(B2634="","",IFERROR(INDEX(Ürünler!$B$5:$B$504,MATCH(B2634,Ürünler!$A$5:$A$504,0)),"kod bulunamadı"))</f>
        <v/>
      </c>
      <c r="D2634" s="14" t="n"/>
      <c r="E2634" s="14" t="n"/>
      <c r="F2634" s="15" t="n"/>
      <c r="G2634" s="14" t="n"/>
      <c r="H2634" s="14" t="n"/>
    </row>
    <row r="2635">
      <c r="A2635" s="18" t="n"/>
      <c r="B2635" s="14" t="n"/>
      <c r="C2635" s="14">
        <f>IF(B2635="","",IFERROR(INDEX(Ürünler!$B$5:$B$504,MATCH(B2635,Ürünler!$A$5:$A$504,0)),"kod bulunamadı"))</f>
        <v/>
      </c>
      <c r="D2635" s="14" t="n"/>
      <c r="E2635" s="14" t="n"/>
      <c r="F2635" s="15" t="n"/>
      <c r="G2635" s="14" t="n"/>
      <c r="H2635" s="14" t="n"/>
    </row>
    <row r="2636">
      <c r="A2636" s="18" t="n"/>
      <c r="B2636" s="14" t="n"/>
      <c r="C2636" s="14">
        <f>IF(B2636="","",IFERROR(INDEX(Ürünler!$B$5:$B$504,MATCH(B2636,Ürünler!$A$5:$A$504,0)),"kod bulunamadı"))</f>
        <v/>
      </c>
      <c r="D2636" s="14" t="n"/>
      <c r="E2636" s="14" t="n"/>
      <c r="F2636" s="15" t="n"/>
      <c r="G2636" s="14" t="n"/>
      <c r="H2636" s="14" t="n"/>
    </row>
    <row r="2637">
      <c r="A2637" s="18" t="n"/>
      <c r="B2637" s="14" t="n"/>
      <c r="C2637" s="14">
        <f>IF(B2637="","",IFERROR(INDEX(Ürünler!$B$5:$B$504,MATCH(B2637,Ürünler!$A$5:$A$504,0)),"kod bulunamadı"))</f>
        <v/>
      </c>
      <c r="D2637" s="14" t="n"/>
      <c r="E2637" s="14" t="n"/>
      <c r="F2637" s="15" t="n"/>
      <c r="G2637" s="14" t="n"/>
      <c r="H2637" s="14" t="n"/>
    </row>
    <row r="2638">
      <c r="A2638" s="18" t="n"/>
      <c r="B2638" s="14" t="n"/>
      <c r="C2638" s="14">
        <f>IF(B2638="","",IFERROR(INDEX(Ürünler!$B$5:$B$504,MATCH(B2638,Ürünler!$A$5:$A$504,0)),"kod bulunamadı"))</f>
        <v/>
      </c>
      <c r="D2638" s="14" t="n"/>
      <c r="E2638" s="14" t="n"/>
      <c r="F2638" s="15" t="n"/>
      <c r="G2638" s="14" t="n"/>
      <c r="H2638" s="14" t="n"/>
    </row>
    <row r="2639">
      <c r="A2639" s="18" t="n"/>
      <c r="B2639" s="14" t="n"/>
      <c r="C2639" s="14">
        <f>IF(B2639="","",IFERROR(INDEX(Ürünler!$B$5:$B$504,MATCH(B2639,Ürünler!$A$5:$A$504,0)),"kod bulunamadı"))</f>
        <v/>
      </c>
      <c r="D2639" s="14" t="n"/>
      <c r="E2639" s="14" t="n"/>
      <c r="F2639" s="15" t="n"/>
      <c r="G2639" s="14" t="n"/>
      <c r="H2639" s="14" t="n"/>
    </row>
    <row r="2640">
      <c r="A2640" s="18" t="n"/>
      <c r="B2640" s="14" t="n"/>
      <c r="C2640" s="14">
        <f>IF(B2640="","",IFERROR(INDEX(Ürünler!$B$5:$B$504,MATCH(B2640,Ürünler!$A$5:$A$504,0)),"kod bulunamadı"))</f>
        <v/>
      </c>
      <c r="D2640" s="14" t="n"/>
      <c r="E2640" s="14" t="n"/>
      <c r="F2640" s="15" t="n"/>
      <c r="G2640" s="14" t="n"/>
      <c r="H2640" s="14" t="n"/>
    </row>
    <row r="2641">
      <c r="A2641" s="18" t="n"/>
      <c r="B2641" s="14" t="n"/>
      <c r="C2641" s="14">
        <f>IF(B2641="","",IFERROR(INDEX(Ürünler!$B$5:$B$504,MATCH(B2641,Ürünler!$A$5:$A$504,0)),"kod bulunamadı"))</f>
        <v/>
      </c>
      <c r="D2641" s="14" t="n"/>
      <c r="E2641" s="14" t="n"/>
      <c r="F2641" s="15" t="n"/>
      <c r="G2641" s="14" t="n"/>
      <c r="H2641" s="14" t="n"/>
    </row>
    <row r="2642">
      <c r="A2642" s="18" t="n"/>
      <c r="B2642" s="14" t="n"/>
      <c r="C2642" s="14">
        <f>IF(B2642="","",IFERROR(INDEX(Ürünler!$B$5:$B$504,MATCH(B2642,Ürünler!$A$5:$A$504,0)),"kod bulunamadı"))</f>
        <v/>
      </c>
      <c r="D2642" s="14" t="n"/>
      <c r="E2642" s="14" t="n"/>
      <c r="F2642" s="15" t="n"/>
      <c r="G2642" s="14" t="n"/>
      <c r="H2642" s="14" t="n"/>
    </row>
    <row r="2643">
      <c r="A2643" s="18" t="n"/>
      <c r="B2643" s="14" t="n"/>
      <c r="C2643" s="14">
        <f>IF(B2643="","",IFERROR(INDEX(Ürünler!$B$5:$B$504,MATCH(B2643,Ürünler!$A$5:$A$504,0)),"kod bulunamadı"))</f>
        <v/>
      </c>
      <c r="D2643" s="14" t="n"/>
      <c r="E2643" s="14" t="n"/>
      <c r="F2643" s="15" t="n"/>
      <c r="G2643" s="14" t="n"/>
      <c r="H2643" s="14" t="n"/>
    </row>
    <row r="2644">
      <c r="A2644" s="18" t="n"/>
      <c r="B2644" s="14" t="n"/>
      <c r="C2644" s="14">
        <f>IF(B2644="","",IFERROR(INDEX(Ürünler!$B$5:$B$504,MATCH(B2644,Ürünler!$A$5:$A$504,0)),"kod bulunamadı"))</f>
        <v/>
      </c>
      <c r="D2644" s="14" t="n"/>
      <c r="E2644" s="14" t="n"/>
      <c r="F2644" s="15" t="n"/>
      <c r="G2644" s="14" t="n"/>
      <c r="H2644" s="14" t="n"/>
    </row>
    <row r="2645">
      <c r="A2645" s="18" t="n"/>
      <c r="B2645" s="14" t="n"/>
      <c r="C2645" s="14">
        <f>IF(B2645="","",IFERROR(INDEX(Ürünler!$B$5:$B$504,MATCH(B2645,Ürünler!$A$5:$A$504,0)),"kod bulunamadı"))</f>
        <v/>
      </c>
      <c r="D2645" s="14" t="n"/>
      <c r="E2645" s="14" t="n"/>
      <c r="F2645" s="15" t="n"/>
      <c r="G2645" s="14" t="n"/>
      <c r="H2645" s="14" t="n"/>
    </row>
    <row r="2646">
      <c r="A2646" s="18" t="n"/>
      <c r="B2646" s="14" t="n"/>
      <c r="C2646" s="14">
        <f>IF(B2646="","",IFERROR(INDEX(Ürünler!$B$5:$B$504,MATCH(B2646,Ürünler!$A$5:$A$504,0)),"kod bulunamadı"))</f>
        <v/>
      </c>
      <c r="D2646" s="14" t="n"/>
      <c r="E2646" s="14" t="n"/>
      <c r="F2646" s="15" t="n"/>
      <c r="G2646" s="14" t="n"/>
      <c r="H2646" s="14" t="n"/>
    </row>
    <row r="2647">
      <c r="A2647" s="18" t="n"/>
      <c r="B2647" s="14" t="n"/>
      <c r="C2647" s="14">
        <f>IF(B2647="","",IFERROR(INDEX(Ürünler!$B$5:$B$504,MATCH(B2647,Ürünler!$A$5:$A$504,0)),"kod bulunamadı"))</f>
        <v/>
      </c>
      <c r="D2647" s="14" t="n"/>
      <c r="E2647" s="14" t="n"/>
      <c r="F2647" s="15" t="n"/>
      <c r="G2647" s="14" t="n"/>
      <c r="H2647" s="14" t="n"/>
    </row>
    <row r="2648">
      <c r="A2648" s="18" t="n"/>
      <c r="B2648" s="14" t="n"/>
      <c r="C2648" s="14">
        <f>IF(B2648="","",IFERROR(INDEX(Ürünler!$B$5:$B$504,MATCH(B2648,Ürünler!$A$5:$A$504,0)),"kod bulunamadı"))</f>
        <v/>
      </c>
      <c r="D2648" s="14" t="n"/>
      <c r="E2648" s="14" t="n"/>
      <c r="F2648" s="15" t="n"/>
      <c r="G2648" s="14" t="n"/>
      <c r="H2648" s="14" t="n"/>
    </row>
    <row r="2649">
      <c r="A2649" s="18" t="n"/>
      <c r="B2649" s="14" t="n"/>
      <c r="C2649" s="14">
        <f>IF(B2649="","",IFERROR(INDEX(Ürünler!$B$5:$B$504,MATCH(B2649,Ürünler!$A$5:$A$504,0)),"kod bulunamadı"))</f>
        <v/>
      </c>
      <c r="D2649" s="14" t="n"/>
      <c r="E2649" s="14" t="n"/>
      <c r="F2649" s="15" t="n"/>
      <c r="G2649" s="14" t="n"/>
      <c r="H2649" s="14" t="n"/>
    </row>
    <row r="2650">
      <c r="A2650" s="18" t="n"/>
      <c r="B2650" s="14" t="n"/>
      <c r="C2650" s="14">
        <f>IF(B2650="","",IFERROR(INDEX(Ürünler!$B$5:$B$504,MATCH(B2650,Ürünler!$A$5:$A$504,0)),"kod bulunamadı"))</f>
        <v/>
      </c>
      <c r="D2650" s="14" t="n"/>
      <c r="E2650" s="14" t="n"/>
      <c r="F2650" s="15" t="n"/>
      <c r="G2650" s="14" t="n"/>
      <c r="H2650" s="14" t="n"/>
    </row>
    <row r="2651">
      <c r="A2651" s="18" t="n"/>
      <c r="B2651" s="14" t="n"/>
      <c r="C2651" s="14">
        <f>IF(B2651="","",IFERROR(INDEX(Ürünler!$B$5:$B$504,MATCH(B2651,Ürünler!$A$5:$A$504,0)),"kod bulunamadı"))</f>
        <v/>
      </c>
      <c r="D2651" s="14" t="n"/>
      <c r="E2651" s="14" t="n"/>
      <c r="F2651" s="15" t="n"/>
      <c r="G2651" s="14" t="n"/>
      <c r="H2651" s="14" t="n"/>
    </row>
    <row r="2652">
      <c r="A2652" s="18" t="n"/>
      <c r="B2652" s="14" t="n"/>
      <c r="C2652" s="14">
        <f>IF(B2652="","",IFERROR(INDEX(Ürünler!$B$5:$B$504,MATCH(B2652,Ürünler!$A$5:$A$504,0)),"kod bulunamadı"))</f>
        <v/>
      </c>
      <c r="D2652" s="14" t="n"/>
      <c r="E2652" s="14" t="n"/>
      <c r="F2652" s="15" t="n"/>
      <c r="G2652" s="14" t="n"/>
      <c r="H2652" s="14" t="n"/>
    </row>
    <row r="2653">
      <c r="A2653" s="18" t="n"/>
      <c r="B2653" s="14" t="n"/>
      <c r="C2653" s="14">
        <f>IF(B2653="","",IFERROR(INDEX(Ürünler!$B$5:$B$504,MATCH(B2653,Ürünler!$A$5:$A$504,0)),"kod bulunamadı"))</f>
        <v/>
      </c>
      <c r="D2653" s="14" t="n"/>
      <c r="E2653" s="14" t="n"/>
      <c r="F2653" s="15" t="n"/>
      <c r="G2653" s="14" t="n"/>
      <c r="H2653" s="14" t="n"/>
    </row>
    <row r="2654">
      <c r="A2654" s="18" t="n"/>
      <c r="B2654" s="14" t="n"/>
      <c r="C2654" s="14">
        <f>IF(B2654="","",IFERROR(INDEX(Ürünler!$B$5:$B$504,MATCH(B2654,Ürünler!$A$5:$A$504,0)),"kod bulunamadı"))</f>
        <v/>
      </c>
      <c r="D2654" s="14" t="n"/>
      <c r="E2654" s="14" t="n"/>
      <c r="F2654" s="15" t="n"/>
      <c r="G2654" s="14" t="n"/>
      <c r="H2654" s="14" t="n"/>
    </row>
    <row r="2655">
      <c r="A2655" s="18" t="n"/>
      <c r="B2655" s="14" t="n"/>
      <c r="C2655" s="14">
        <f>IF(B2655="","",IFERROR(INDEX(Ürünler!$B$5:$B$504,MATCH(B2655,Ürünler!$A$5:$A$504,0)),"kod bulunamadı"))</f>
        <v/>
      </c>
      <c r="D2655" s="14" t="n"/>
      <c r="E2655" s="14" t="n"/>
      <c r="F2655" s="15" t="n"/>
      <c r="G2655" s="14" t="n"/>
      <c r="H2655" s="14" t="n"/>
    </row>
    <row r="2656">
      <c r="A2656" s="18" t="n"/>
      <c r="B2656" s="14" t="n"/>
      <c r="C2656" s="14">
        <f>IF(B2656="","",IFERROR(INDEX(Ürünler!$B$5:$B$504,MATCH(B2656,Ürünler!$A$5:$A$504,0)),"kod bulunamadı"))</f>
        <v/>
      </c>
      <c r="D2656" s="14" t="n"/>
      <c r="E2656" s="14" t="n"/>
      <c r="F2656" s="15" t="n"/>
      <c r="G2656" s="14" t="n"/>
      <c r="H2656" s="14" t="n"/>
    </row>
    <row r="2657">
      <c r="A2657" s="18" t="n"/>
      <c r="B2657" s="14" t="n"/>
      <c r="C2657" s="14">
        <f>IF(B2657="","",IFERROR(INDEX(Ürünler!$B$5:$B$504,MATCH(B2657,Ürünler!$A$5:$A$504,0)),"kod bulunamadı"))</f>
        <v/>
      </c>
      <c r="D2657" s="14" t="n"/>
      <c r="E2657" s="14" t="n"/>
      <c r="F2657" s="15" t="n"/>
      <c r="G2657" s="14" t="n"/>
      <c r="H2657" s="14" t="n"/>
    </row>
    <row r="2658">
      <c r="A2658" s="18" t="n"/>
      <c r="B2658" s="14" t="n"/>
      <c r="C2658" s="14">
        <f>IF(B2658="","",IFERROR(INDEX(Ürünler!$B$5:$B$504,MATCH(B2658,Ürünler!$A$5:$A$504,0)),"kod bulunamadı"))</f>
        <v/>
      </c>
      <c r="D2658" s="14" t="n"/>
      <c r="E2658" s="14" t="n"/>
      <c r="F2658" s="15" t="n"/>
      <c r="G2658" s="14" t="n"/>
      <c r="H2658" s="14" t="n"/>
    </row>
    <row r="2659">
      <c r="A2659" s="18" t="n"/>
      <c r="B2659" s="14" t="n"/>
      <c r="C2659" s="14">
        <f>IF(B2659="","",IFERROR(INDEX(Ürünler!$B$5:$B$504,MATCH(B2659,Ürünler!$A$5:$A$504,0)),"kod bulunamadı"))</f>
        <v/>
      </c>
      <c r="D2659" s="14" t="n"/>
      <c r="E2659" s="14" t="n"/>
      <c r="F2659" s="15" t="n"/>
      <c r="G2659" s="14" t="n"/>
      <c r="H2659" s="14" t="n"/>
    </row>
    <row r="2660">
      <c r="A2660" s="18" t="n"/>
      <c r="B2660" s="14" t="n"/>
      <c r="C2660" s="14">
        <f>IF(B2660="","",IFERROR(INDEX(Ürünler!$B$5:$B$504,MATCH(B2660,Ürünler!$A$5:$A$504,0)),"kod bulunamadı"))</f>
        <v/>
      </c>
      <c r="D2660" s="14" t="n"/>
      <c r="E2660" s="14" t="n"/>
      <c r="F2660" s="15" t="n"/>
      <c r="G2660" s="14" t="n"/>
      <c r="H2660" s="14" t="n"/>
    </row>
    <row r="2661">
      <c r="A2661" s="18" t="n"/>
      <c r="B2661" s="14" t="n"/>
      <c r="C2661" s="14">
        <f>IF(B2661="","",IFERROR(INDEX(Ürünler!$B$5:$B$504,MATCH(B2661,Ürünler!$A$5:$A$504,0)),"kod bulunamadı"))</f>
        <v/>
      </c>
      <c r="D2661" s="14" t="n"/>
      <c r="E2661" s="14" t="n"/>
      <c r="F2661" s="15" t="n"/>
      <c r="G2661" s="14" t="n"/>
      <c r="H2661" s="14" t="n"/>
    </row>
    <row r="2662">
      <c r="A2662" s="18" t="n"/>
      <c r="B2662" s="14" t="n"/>
      <c r="C2662" s="14">
        <f>IF(B2662="","",IFERROR(INDEX(Ürünler!$B$5:$B$504,MATCH(B2662,Ürünler!$A$5:$A$504,0)),"kod bulunamadı"))</f>
        <v/>
      </c>
      <c r="D2662" s="14" t="n"/>
      <c r="E2662" s="14" t="n"/>
      <c r="F2662" s="15" t="n"/>
      <c r="G2662" s="14" t="n"/>
      <c r="H2662" s="14" t="n"/>
    </row>
    <row r="2663">
      <c r="A2663" s="18" t="n"/>
      <c r="B2663" s="14" t="n"/>
      <c r="C2663" s="14">
        <f>IF(B2663="","",IFERROR(INDEX(Ürünler!$B$5:$B$504,MATCH(B2663,Ürünler!$A$5:$A$504,0)),"kod bulunamadı"))</f>
        <v/>
      </c>
      <c r="D2663" s="14" t="n"/>
      <c r="E2663" s="14" t="n"/>
      <c r="F2663" s="15" t="n"/>
      <c r="G2663" s="14" t="n"/>
      <c r="H2663" s="14" t="n"/>
    </row>
    <row r="2664">
      <c r="A2664" s="18" t="n"/>
      <c r="B2664" s="14" t="n"/>
      <c r="C2664" s="14">
        <f>IF(B2664="","",IFERROR(INDEX(Ürünler!$B$5:$B$504,MATCH(B2664,Ürünler!$A$5:$A$504,0)),"kod bulunamadı"))</f>
        <v/>
      </c>
      <c r="D2664" s="14" t="n"/>
      <c r="E2664" s="14" t="n"/>
      <c r="F2664" s="15" t="n"/>
      <c r="G2664" s="14" t="n"/>
      <c r="H2664" s="14" t="n"/>
    </row>
    <row r="2665">
      <c r="A2665" s="18" t="n"/>
      <c r="B2665" s="14" t="n"/>
      <c r="C2665" s="14">
        <f>IF(B2665="","",IFERROR(INDEX(Ürünler!$B$5:$B$504,MATCH(B2665,Ürünler!$A$5:$A$504,0)),"kod bulunamadı"))</f>
        <v/>
      </c>
      <c r="D2665" s="14" t="n"/>
      <c r="E2665" s="14" t="n"/>
      <c r="F2665" s="15" t="n"/>
      <c r="G2665" s="14" t="n"/>
      <c r="H2665" s="14" t="n"/>
    </row>
    <row r="2666">
      <c r="A2666" s="18" t="n"/>
      <c r="B2666" s="14" t="n"/>
      <c r="C2666" s="14">
        <f>IF(B2666="","",IFERROR(INDEX(Ürünler!$B$5:$B$504,MATCH(B2666,Ürünler!$A$5:$A$504,0)),"kod bulunamadı"))</f>
        <v/>
      </c>
      <c r="D2666" s="14" t="n"/>
      <c r="E2666" s="14" t="n"/>
      <c r="F2666" s="15" t="n"/>
      <c r="G2666" s="14" t="n"/>
      <c r="H2666" s="14" t="n"/>
    </row>
    <row r="2667">
      <c r="A2667" s="18" t="n"/>
      <c r="B2667" s="14" t="n"/>
      <c r="C2667" s="14">
        <f>IF(B2667="","",IFERROR(INDEX(Ürünler!$B$5:$B$504,MATCH(B2667,Ürünler!$A$5:$A$504,0)),"kod bulunamadı"))</f>
        <v/>
      </c>
      <c r="D2667" s="14" t="n"/>
      <c r="E2667" s="14" t="n"/>
      <c r="F2667" s="15" t="n"/>
      <c r="G2667" s="14" t="n"/>
      <c r="H2667" s="14" t="n"/>
    </row>
    <row r="2668">
      <c r="A2668" s="18" t="n"/>
      <c r="B2668" s="14" t="n"/>
      <c r="C2668" s="14">
        <f>IF(B2668="","",IFERROR(INDEX(Ürünler!$B$5:$B$504,MATCH(B2668,Ürünler!$A$5:$A$504,0)),"kod bulunamadı"))</f>
        <v/>
      </c>
      <c r="D2668" s="14" t="n"/>
      <c r="E2668" s="14" t="n"/>
      <c r="F2668" s="15" t="n"/>
      <c r="G2668" s="14" t="n"/>
      <c r="H2668" s="14" t="n"/>
    </row>
    <row r="2669">
      <c r="A2669" s="18" t="n"/>
      <c r="B2669" s="14" t="n"/>
      <c r="C2669" s="14">
        <f>IF(B2669="","",IFERROR(INDEX(Ürünler!$B$5:$B$504,MATCH(B2669,Ürünler!$A$5:$A$504,0)),"kod bulunamadı"))</f>
        <v/>
      </c>
      <c r="D2669" s="14" t="n"/>
      <c r="E2669" s="14" t="n"/>
      <c r="F2669" s="15" t="n"/>
      <c r="G2669" s="14" t="n"/>
      <c r="H2669" s="14" t="n"/>
    </row>
    <row r="2670">
      <c r="A2670" s="18" t="n"/>
      <c r="B2670" s="14" t="n"/>
      <c r="C2670" s="14">
        <f>IF(B2670="","",IFERROR(INDEX(Ürünler!$B$5:$B$504,MATCH(B2670,Ürünler!$A$5:$A$504,0)),"kod bulunamadı"))</f>
        <v/>
      </c>
      <c r="D2670" s="14" t="n"/>
      <c r="E2670" s="14" t="n"/>
      <c r="F2670" s="15" t="n"/>
      <c r="G2670" s="14" t="n"/>
      <c r="H2670" s="14" t="n"/>
    </row>
    <row r="2671">
      <c r="A2671" s="18" t="n"/>
      <c r="B2671" s="14" t="n"/>
      <c r="C2671" s="14">
        <f>IF(B2671="","",IFERROR(INDEX(Ürünler!$B$5:$B$504,MATCH(B2671,Ürünler!$A$5:$A$504,0)),"kod bulunamadı"))</f>
        <v/>
      </c>
      <c r="D2671" s="14" t="n"/>
      <c r="E2671" s="14" t="n"/>
      <c r="F2671" s="15" t="n"/>
      <c r="G2671" s="14" t="n"/>
      <c r="H2671" s="14" t="n"/>
    </row>
    <row r="2672">
      <c r="A2672" s="18" t="n"/>
      <c r="B2672" s="14" t="n"/>
      <c r="C2672" s="14">
        <f>IF(B2672="","",IFERROR(INDEX(Ürünler!$B$5:$B$504,MATCH(B2672,Ürünler!$A$5:$A$504,0)),"kod bulunamadı"))</f>
        <v/>
      </c>
      <c r="D2672" s="14" t="n"/>
      <c r="E2672" s="14" t="n"/>
      <c r="F2672" s="15" t="n"/>
      <c r="G2672" s="14" t="n"/>
      <c r="H2672" s="14" t="n"/>
    </row>
    <row r="2673">
      <c r="A2673" s="18" t="n"/>
      <c r="B2673" s="14" t="n"/>
      <c r="C2673" s="14">
        <f>IF(B2673="","",IFERROR(INDEX(Ürünler!$B$5:$B$504,MATCH(B2673,Ürünler!$A$5:$A$504,0)),"kod bulunamadı"))</f>
        <v/>
      </c>
      <c r="D2673" s="14" t="n"/>
      <c r="E2673" s="14" t="n"/>
      <c r="F2673" s="15" t="n"/>
      <c r="G2673" s="14" t="n"/>
      <c r="H2673" s="14" t="n"/>
    </row>
    <row r="2674">
      <c r="A2674" s="18" t="n"/>
      <c r="B2674" s="14" t="n"/>
      <c r="C2674" s="14">
        <f>IF(B2674="","",IFERROR(INDEX(Ürünler!$B$5:$B$504,MATCH(B2674,Ürünler!$A$5:$A$504,0)),"kod bulunamadı"))</f>
        <v/>
      </c>
      <c r="D2674" s="14" t="n"/>
      <c r="E2674" s="14" t="n"/>
      <c r="F2674" s="15" t="n"/>
      <c r="G2674" s="14" t="n"/>
      <c r="H2674" s="14" t="n"/>
    </row>
    <row r="2675">
      <c r="A2675" s="18" t="n"/>
      <c r="B2675" s="14" t="n"/>
      <c r="C2675" s="14">
        <f>IF(B2675="","",IFERROR(INDEX(Ürünler!$B$5:$B$504,MATCH(B2675,Ürünler!$A$5:$A$504,0)),"kod bulunamadı"))</f>
        <v/>
      </c>
      <c r="D2675" s="14" t="n"/>
      <c r="E2675" s="14" t="n"/>
      <c r="F2675" s="15" t="n"/>
      <c r="G2675" s="14" t="n"/>
      <c r="H2675" s="14" t="n"/>
    </row>
    <row r="2676">
      <c r="A2676" s="18" t="n"/>
      <c r="B2676" s="14" t="n"/>
      <c r="C2676" s="14">
        <f>IF(B2676="","",IFERROR(INDEX(Ürünler!$B$5:$B$504,MATCH(B2676,Ürünler!$A$5:$A$504,0)),"kod bulunamadı"))</f>
        <v/>
      </c>
      <c r="D2676" s="14" t="n"/>
      <c r="E2676" s="14" t="n"/>
      <c r="F2676" s="15" t="n"/>
      <c r="G2676" s="14" t="n"/>
      <c r="H2676" s="14" t="n"/>
    </row>
    <row r="2677">
      <c r="A2677" s="18" t="n"/>
      <c r="B2677" s="14" t="n"/>
      <c r="C2677" s="14">
        <f>IF(B2677="","",IFERROR(INDEX(Ürünler!$B$5:$B$504,MATCH(B2677,Ürünler!$A$5:$A$504,0)),"kod bulunamadı"))</f>
        <v/>
      </c>
      <c r="D2677" s="14" t="n"/>
      <c r="E2677" s="14" t="n"/>
      <c r="F2677" s="15" t="n"/>
      <c r="G2677" s="14" t="n"/>
      <c r="H2677" s="14" t="n"/>
    </row>
    <row r="2678">
      <c r="A2678" s="18" t="n"/>
      <c r="B2678" s="14" t="n"/>
      <c r="C2678" s="14">
        <f>IF(B2678="","",IFERROR(INDEX(Ürünler!$B$5:$B$504,MATCH(B2678,Ürünler!$A$5:$A$504,0)),"kod bulunamadı"))</f>
        <v/>
      </c>
      <c r="D2678" s="14" t="n"/>
      <c r="E2678" s="14" t="n"/>
      <c r="F2678" s="15" t="n"/>
      <c r="G2678" s="14" t="n"/>
      <c r="H2678" s="14" t="n"/>
    </row>
    <row r="2679">
      <c r="A2679" s="18" t="n"/>
      <c r="B2679" s="14" t="n"/>
      <c r="C2679" s="14">
        <f>IF(B2679="","",IFERROR(INDEX(Ürünler!$B$5:$B$504,MATCH(B2679,Ürünler!$A$5:$A$504,0)),"kod bulunamadı"))</f>
        <v/>
      </c>
      <c r="D2679" s="14" t="n"/>
      <c r="E2679" s="14" t="n"/>
      <c r="F2679" s="15" t="n"/>
      <c r="G2679" s="14" t="n"/>
      <c r="H2679" s="14" t="n"/>
    </row>
    <row r="2680">
      <c r="A2680" s="18" t="n"/>
      <c r="B2680" s="14" t="n"/>
      <c r="C2680" s="14">
        <f>IF(B2680="","",IFERROR(INDEX(Ürünler!$B$5:$B$504,MATCH(B2680,Ürünler!$A$5:$A$504,0)),"kod bulunamadı"))</f>
        <v/>
      </c>
      <c r="D2680" s="14" t="n"/>
      <c r="E2680" s="14" t="n"/>
      <c r="F2680" s="15" t="n"/>
      <c r="G2680" s="14" t="n"/>
      <c r="H2680" s="14" t="n"/>
    </row>
    <row r="2681">
      <c r="A2681" s="18" t="n"/>
      <c r="B2681" s="14" t="n"/>
      <c r="C2681" s="14">
        <f>IF(B2681="","",IFERROR(INDEX(Ürünler!$B$5:$B$504,MATCH(B2681,Ürünler!$A$5:$A$504,0)),"kod bulunamadı"))</f>
        <v/>
      </c>
      <c r="D2681" s="14" t="n"/>
      <c r="E2681" s="14" t="n"/>
      <c r="F2681" s="15" t="n"/>
      <c r="G2681" s="14" t="n"/>
      <c r="H2681" s="14" t="n"/>
    </row>
    <row r="2682">
      <c r="A2682" s="18" t="n"/>
      <c r="B2682" s="14" t="n"/>
      <c r="C2682" s="14">
        <f>IF(B2682="","",IFERROR(INDEX(Ürünler!$B$5:$B$504,MATCH(B2682,Ürünler!$A$5:$A$504,0)),"kod bulunamadı"))</f>
        <v/>
      </c>
      <c r="D2682" s="14" t="n"/>
      <c r="E2682" s="14" t="n"/>
      <c r="F2682" s="15" t="n"/>
      <c r="G2682" s="14" t="n"/>
      <c r="H2682" s="14" t="n"/>
    </row>
    <row r="2683">
      <c r="A2683" s="18" t="n"/>
      <c r="B2683" s="14" t="n"/>
      <c r="C2683" s="14">
        <f>IF(B2683="","",IFERROR(INDEX(Ürünler!$B$5:$B$504,MATCH(B2683,Ürünler!$A$5:$A$504,0)),"kod bulunamadı"))</f>
        <v/>
      </c>
      <c r="D2683" s="14" t="n"/>
      <c r="E2683" s="14" t="n"/>
      <c r="F2683" s="15" t="n"/>
      <c r="G2683" s="14" t="n"/>
      <c r="H2683" s="14" t="n"/>
    </row>
    <row r="2684">
      <c r="A2684" s="18" t="n"/>
      <c r="B2684" s="14" t="n"/>
      <c r="C2684" s="14">
        <f>IF(B2684="","",IFERROR(INDEX(Ürünler!$B$5:$B$504,MATCH(B2684,Ürünler!$A$5:$A$504,0)),"kod bulunamadı"))</f>
        <v/>
      </c>
      <c r="D2684" s="14" t="n"/>
      <c r="E2684" s="14" t="n"/>
      <c r="F2684" s="15" t="n"/>
      <c r="G2684" s="14" t="n"/>
      <c r="H2684" s="14" t="n"/>
    </row>
    <row r="2685">
      <c r="A2685" s="18" t="n"/>
      <c r="B2685" s="14" t="n"/>
      <c r="C2685" s="14">
        <f>IF(B2685="","",IFERROR(INDEX(Ürünler!$B$5:$B$504,MATCH(B2685,Ürünler!$A$5:$A$504,0)),"kod bulunamadı"))</f>
        <v/>
      </c>
      <c r="D2685" s="14" t="n"/>
      <c r="E2685" s="14" t="n"/>
      <c r="F2685" s="15" t="n"/>
      <c r="G2685" s="14" t="n"/>
      <c r="H2685" s="14" t="n"/>
    </row>
    <row r="2686">
      <c r="A2686" s="18" t="n"/>
      <c r="B2686" s="14" t="n"/>
      <c r="C2686" s="14">
        <f>IF(B2686="","",IFERROR(INDEX(Ürünler!$B$5:$B$504,MATCH(B2686,Ürünler!$A$5:$A$504,0)),"kod bulunamadı"))</f>
        <v/>
      </c>
      <c r="D2686" s="14" t="n"/>
      <c r="E2686" s="14" t="n"/>
      <c r="F2686" s="15" t="n"/>
      <c r="G2686" s="14" t="n"/>
      <c r="H2686" s="14" t="n"/>
    </row>
    <row r="2687">
      <c r="A2687" s="18" t="n"/>
      <c r="B2687" s="14" t="n"/>
      <c r="C2687" s="14">
        <f>IF(B2687="","",IFERROR(INDEX(Ürünler!$B$5:$B$504,MATCH(B2687,Ürünler!$A$5:$A$504,0)),"kod bulunamadı"))</f>
        <v/>
      </c>
      <c r="D2687" s="14" t="n"/>
      <c r="E2687" s="14" t="n"/>
      <c r="F2687" s="15" t="n"/>
      <c r="G2687" s="14" t="n"/>
      <c r="H2687" s="14" t="n"/>
    </row>
    <row r="2688">
      <c r="A2688" s="18" t="n"/>
      <c r="B2688" s="14" t="n"/>
      <c r="C2688" s="14">
        <f>IF(B2688="","",IFERROR(INDEX(Ürünler!$B$5:$B$504,MATCH(B2688,Ürünler!$A$5:$A$504,0)),"kod bulunamadı"))</f>
        <v/>
      </c>
      <c r="D2688" s="14" t="n"/>
      <c r="E2688" s="14" t="n"/>
      <c r="F2688" s="15" t="n"/>
      <c r="G2688" s="14" t="n"/>
      <c r="H2688" s="14" t="n"/>
    </row>
    <row r="2689">
      <c r="A2689" s="18" t="n"/>
      <c r="B2689" s="14" t="n"/>
      <c r="C2689" s="14">
        <f>IF(B2689="","",IFERROR(INDEX(Ürünler!$B$5:$B$504,MATCH(B2689,Ürünler!$A$5:$A$504,0)),"kod bulunamadı"))</f>
        <v/>
      </c>
      <c r="D2689" s="14" t="n"/>
      <c r="E2689" s="14" t="n"/>
      <c r="F2689" s="15" t="n"/>
      <c r="G2689" s="14" t="n"/>
      <c r="H2689" s="14" t="n"/>
    </row>
    <row r="2690">
      <c r="A2690" s="18" t="n"/>
      <c r="B2690" s="14" t="n"/>
      <c r="C2690" s="14">
        <f>IF(B2690="","",IFERROR(INDEX(Ürünler!$B$5:$B$504,MATCH(B2690,Ürünler!$A$5:$A$504,0)),"kod bulunamadı"))</f>
        <v/>
      </c>
      <c r="D2690" s="14" t="n"/>
      <c r="E2690" s="14" t="n"/>
      <c r="F2690" s="15" t="n"/>
      <c r="G2690" s="14" t="n"/>
      <c r="H2690" s="14" t="n"/>
    </row>
    <row r="2691">
      <c r="A2691" s="18" t="n"/>
      <c r="B2691" s="14" t="n"/>
      <c r="C2691" s="14">
        <f>IF(B2691="","",IFERROR(INDEX(Ürünler!$B$5:$B$504,MATCH(B2691,Ürünler!$A$5:$A$504,0)),"kod bulunamadı"))</f>
        <v/>
      </c>
      <c r="D2691" s="14" t="n"/>
      <c r="E2691" s="14" t="n"/>
      <c r="F2691" s="15" t="n"/>
      <c r="G2691" s="14" t="n"/>
      <c r="H2691" s="14" t="n"/>
    </row>
    <row r="2692">
      <c r="A2692" s="18" t="n"/>
      <c r="B2692" s="14" t="n"/>
      <c r="C2692" s="14">
        <f>IF(B2692="","",IFERROR(INDEX(Ürünler!$B$5:$B$504,MATCH(B2692,Ürünler!$A$5:$A$504,0)),"kod bulunamadı"))</f>
        <v/>
      </c>
      <c r="D2692" s="14" t="n"/>
      <c r="E2692" s="14" t="n"/>
      <c r="F2692" s="15" t="n"/>
      <c r="G2692" s="14" t="n"/>
      <c r="H2692" s="14" t="n"/>
    </row>
    <row r="2693">
      <c r="A2693" s="18" t="n"/>
      <c r="B2693" s="14" t="n"/>
      <c r="C2693" s="14">
        <f>IF(B2693="","",IFERROR(INDEX(Ürünler!$B$5:$B$504,MATCH(B2693,Ürünler!$A$5:$A$504,0)),"kod bulunamadı"))</f>
        <v/>
      </c>
      <c r="D2693" s="14" t="n"/>
      <c r="E2693" s="14" t="n"/>
      <c r="F2693" s="15" t="n"/>
      <c r="G2693" s="14" t="n"/>
      <c r="H2693" s="14" t="n"/>
    </row>
    <row r="2694">
      <c r="A2694" s="18" t="n"/>
      <c r="B2694" s="14" t="n"/>
      <c r="C2694" s="14">
        <f>IF(B2694="","",IFERROR(INDEX(Ürünler!$B$5:$B$504,MATCH(B2694,Ürünler!$A$5:$A$504,0)),"kod bulunamadı"))</f>
        <v/>
      </c>
      <c r="D2694" s="14" t="n"/>
      <c r="E2694" s="14" t="n"/>
      <c r="F2694" s="15" t="n"/>
      <c r="G2694" s="14" t="n"/>
      <c r="H2694" s="14" t="n"/>
    </row>
    <row r="2695">
      <c r="A2695" s="18" t="n"/>
      <c r="B2695" s="14" t="n"/>
      <c r="C2695" s="14">
        <f>IF(B2695="","",IFERROR(INDEX(Ürünler!$B$5:$B$504,MATCH(B2695,Ürünler!$A$5:$A$504,0)),"kod bulunamadı"))</f>
        <v/>
      </c>
      <c r="D2695" s="14" t="n"/>
      <c r="E2695" s="14" t="n"/>
      <c r="F2695" s="15" t="n"/>
      <c r="G2695" s="14" t="n"/>
      <c r="H2695" s="14" t="n"/>
    </row>
    <row r="2696">
      <c r="A2696" s="18" t="n"/>
      <c r="B2696" s="14" t="n"/>
      <c r="C2696" s="14">
        <f>IF(B2696="","",IFERROR(INDEX(Ürünler!$B$5:$B$504,MATCH(B2696,Ürünler!$A$5:$A$504,0)),"kod bulunamadı"))</f>
        <v/>
      </c>
      <c r="D2696" s="14" t="n"/>
      <c r="E2696" s="14" t="n"/>
      <c r="F2696" s="15" t="n"/>
      <c r="G2696" s="14" t="n"/>
      <c r="H2696" s="14" t="n"/>
    </row>
    <row r="2697">
      <c r="A2697" s="18" t="n"/>
      <c r="B2697" s="14" t="n"/>
      <c r="C2697" s="14">
        <f>IF(B2697="","",IFERROR(INDEX(Ürünler!$B$5:$B$504,MATCH(B2697,Ürünler!$A$5:$A$504,0)),"kod bulunamadı"))</f>
        <v/>
      </c>
      <c r="D2697" s="14" t="n"/>
      <c r="E2697" s="14" t="n"/>
      <c r="F2697" s="15" t="n"/>
      <c r="G2697" s="14" t="n"/>
      <c r="H2697" s="14" t="n"/>
    </row>
    <row r="2698">
      <c r="A2698" s="18" t="n"/>
      <c r="B2698" s="14" t="n"/>
      <c r="C2698" s="14">
        <f>IF(B2698="","",IFERROR(INDEX(Ürünler!$B$5:$B$504,MATCH(B2698,Ürünler!$A$5:$A$504,0)),"kod bulunamadı"))</f>
        <v/>
      </c>
      <c r="D2698" s="14" t="n"/>
      <c r="E2698" s="14" t="n"/>
      <c r="F2698" s="15" t="n"/>
      <c r="G2698" s="14" t="n"/>
      <c r="H2698" s="14" t="n"/>
    </row>
    <row r="2699">
      <c r="A2699" s="18" t="n"/>
      <c r="B2699" s="14" t="n"/>
      <c r="C2699" s="14">
        <f>IF(B2699="","",IFERROR(INDEX(Ürünler!$B$5:$B$504,MATCH(B2699,Ürünler!$A$5:$A$504,0)),"kod bulunamadı"))</f>
        <v/>
      </c>
      <c r="D2699" s="14" t="n"/>
      <c r="E2699" s="14" t="n"/>
      <c r="F2699" s="15" t="n"/>
      <c r="G2699" s="14" t="n"/>
      <c r="H2699" s="14" t="n"/>
    </row>
    <row r="2700">
      <c r="A2700" s="18" t="n"/>
      <c r="B2700" s="14" t="n"/>
      <c r="C2700" s="14">
        <f>IF(B2700="","",IFERROR(INDEX(Ürünler!$B$5:$B$504,MATCH(B2700,Ürünler!$A$5:$A$504,0)),"kod bulunamadı"))</f>
        <v/>
      </c>
      <c r="D2700" s="14" t="n"/>
      <c r="E2700" s="14" t="n"/>
      <c r="F2700" s="15" t="n"/>
      <c r="G2700" s="14" t="n"/>
      <c r="H2700" s="14" t="n"/>
    </row>
    <row r="2701">
      <c r="A2701" s="18" t="n"/>
      <c r="B2701" s="14" t="n"/>
      <c r="C2701" s="14">
        <f>IF(B2701="","",IFERROR(INDEX(Ürünler!$B$5:$B$504,MATCH(B2701,Ürünler!$A$5:$A$504,0)),"kod bulunamadı"))</f>
        <v/>
      </c>
      <c r="D2701" s="14" t="n"/>
      <c r="E2701" s="14" t="n"/>
      <c r="F2701" s="15" t="n"/>
      <c r="G2701" s="14" t="n"/>
      <c r="H2701" s="14" t="n"/>
    </row>
    <row r="2702">
      <c r="A2702" s="18" t="n"/>
      <c r="B2702" s="14" t="n"/>
      <c r="C2702" s="14">
        <f>IF(B2702="","",IFERROR(INDEX(Ürünler!$B$5:$B$504,MATCH(B2702,Ürünler!$A$5:$A$504,0)),"kod bulunamadı"))</f>
        <v/>
      </c>
      <c r="D2702" s="14" t="n"/>
      <c r="E2702" s="14" t="n"/>
      <c r="F2702" s="15" t="n"/>
      <c r="G2702" s="14" t="n"/>
      <c r="H2702" s="14" t="n"/>
    </row>
    <row r="2703">
      <c r="A2703" s="18" t="n"/>
      <c r="B2703" s="14" t="n"/>
      <c r="C2703" s="14">
        <f>IF(B2703="","",IFERROR(INDEX(Ürünler!$B$5:$B$504,MATCH(B2703,Ürünler!$A$5:$A$504,0)),"kod bulunamadı"))</f>
        <v/>
      </c>
      <c r="D2703" s="14" t="n"/>
      <c r="E2703" s="14" t="n"/>
      <c r="F2703" s="15" t="n"/>
      <c r="G2703" s="14" t="n"/>
      <c r="H2703" s="14" t="n"/>
    </row>
    <row r="2704">
      <c r="A2704" s="18" t="n"/>
      <c r="B2704" s="14" t="n"/>
      <c r="C2704" s="14">
        <f>IF(B2704="","",IFERROR(INDEX(Ürünler!$B$5:$B$504,MATCH(B2704,Ürünler!$A$5:$A$504,0)),"kod bulunamadı"))</f>
        <v/>
      </c>
      <c r="D2704" s="14" t="n"/>
      <c r="E2704" s="14" t="n"/>
      <c r="F2704" s="15" t="n"/>
      <c r="G2704" s="14" t="n"/>
      <c r="H2704" s="14" t="n"/>
    </row>
    <row r="2705">
      <c r="A2705" s="18" t="n"/>
      <c r="B2705" s="14" t="n"/>
      <c r="C2705" s="14">
        <f>IF(B2705="","",IFERROR(INDEX(Ürünler!$B$5:$B$504,MATCH(B2705,Ürünler!$A$5:$A$504,0)),"kod bulunamadı"))</f>
        <v/>
      </c>
      <c r="D2705" s="14" t="n"/>
      <c r="E2705" s="14" t="n"/>
      <c r="F2705" s="15" t="n"/>
      <c r="G2705" s="14" t="n"/>
      <c r="H2705" s="14" t="n"/>
    </row>
    <row r="2706">
      <c r="A2706" s="18" t="n"/>
      <c r="B2706" s="14" t="n"/>
      <c r="C2706" s="14">
        <f>IF(B2706="","",IFERROR(INDEX(Ürünler!$B$5:$B$504,MATCH(B2706,Ürünler!$A$5:$A$504,0)),"kod bulunamadı"))</f>
        <v/>
      </c>
      <c r="D2706" s="14" t="n"/>
      <c r="E2706" s="14" t="n"/>
      <c r="F2706" s="15" t="n"/>
      <c r="G2706" s="14" t="n"/>
      <c r="H2706" s="14" t="n"/>
    </row>
    <row r="2707">
      <c r="A2707" s="18" t="n"/>
      <c r="B2707" s="14" t="n"/>
      <c r="C2707" s="14">
        <f>IF(B2707="","",IFERROR(INDEX(Ürünler!$B$5:$B$504,MATCH(B2707,Ürünler!$A$5:$A$504,0)),"kod bulunamadı"))</f>
        <v/>
      </c>
      <c r="D2707" s="14" t="n"/>
      <c r="E2707" s="14" t="n"/>
      <c r="F2707" s="15" t="n"/>
      <c r="G2707" s="14" t="n"/>
      <c r="H2707" s="14" t="n"/>
    </row>
    <row r="2708">
      <c r="A2708" s="18" t="n"/>
      <c r="B2708" s="14" t="n"/>
      <c r="C2708" s="14">
        <f>IF(B2708="","",IFERROR(INDEX(Ürünler!$B$5:$B$504,MATCH(B2708,Ürünler!$A$5:$A$504,0)),"kod bulunamadı"))</f>
        <v/>
      </c>
      <c r="D2708" s="14" t="n"/>
      <c r="E2708" s="14" t="n"/>
      <c r="F2708" s="15" t="n"/>
      <c r="G2708" s="14" t="n"/>
      <c r="H2708" s="14" t="n"/>
    </row>
    <row r="2709">
      <c r="A2709" s="18" t="n"/>
      <c r="B2709" s="14" t="n"/>
      <c r="C2709" s="14">
        <f>IF(B2709="","",IFERROR(INDEX(Ürünler!$B$5:$B$504,MATCH(B2709,Ürünler!$A$5:$A$504,0)),"kod bulunamadı"))</f>
        <v/>
      </c>
      <c r="D2709" s="14" t="n"/>
      <c r="E2709" s="14" t="n"/>
      <c r="F2709" s="15" t="n"/>
      <c r="G2709" s="14" t="n"/>
      <c r="H2709" s="14" t="n"/>
    </row>
    <row r="2710">
      <c r="A2710" s="18" t="n"/>
      <c r="B2710" s="14" t="n"/>
      <c r="C2710" s="14">
        <f>IF(B2710="","",IFERROR(INDEX(Ürünler!$B$5:$B$504,MATCH(B2710,Ürünler!$A$5:$A$504,0)),"kod bulunamadı"))</f>
        <v/>
      </c>
      <c r="D2710" s="14" t="n"/>
      <c r="E2710" s="14" t="n"/>
      <c r="F2710" s="15" t="n"/>
      <c r="G2710" s="14" t="n"/>
      <c r="H2710" s="14" t="n"/>
    </row>
    <row r="2711">
      <c r="A2711" s="18" t="n"/>
      <c r="B2711" s="14" t="n"/>
      <c r="C2711" s="14">
        <f>IF(B2711="","",IFERROR(INDEX(Ürünler!$B$5:$B$504,MATCH(B2711,Ürünler!$A$5:$A$504,0)),"kod bulunamadı"))</f>
        <v/>
      </c>
      <c r="D2711" s="14" t="n"/>
      <c r="E2711" s="14" t="n"/>
      <c r="F2711" s="15" t="n"/>
      <c r="G2711" s="14" t="n"/>
      <c r="H2711" s="14" t="n"/>
    </row>
    <row r="2712">
      <c r="A2712" s="18" t="n"/>
      <c r="B2712" s="14" t="n"/>
      <c r="C2712" s="14">
        <f>IF(B2712="","",IFERROR(INDEX(Ürünler!$B$5:$B$504,MATCH(B2712,Ürünler!$A$5:$A$504,0)),"kod bulunamadı"))</f>
        <v/>
      </c>
      <c r="D2712" s="14" t="n"/>
      <c r="E2712" s="14" t="n"/>
      <c r="F2712" s="15" t="n"/>
      <c r="G2712" s="14" t="n"/>
      <c r="H2712" s="14" t="n"/>
    </row>
    <row r="2713">
      <c r="A2713" s="18" t="n"/>
      <c r="B2713" s="14" t="n"/>
      <c r="C2713" s="14">
        <f>IF(B2713="","",IFERROR(INDEX(Ürünler!$B$5:$B$504,MATCH(B2713,Ürünler!$A$5:$A$504,0)),"kod bulunamadı"))</f>
        <v/>
      </c>
      <c r="D2713" s="14" t="n"/>
      <c r="E2713" s="14" t="n"/>
      <c r="F2713" s="15" t="n"/>
      <c r="G2713" s="14" t="n"/>
      <c r="H2713" s="14" t="n"/>
    </row>
    <row r="2714">
      <c r="A2714" s="18" t="n"/>
      <c r="B2714" s="14" t="n"/>
      <c r="C2714" s="14">
        <f>IF(B2714="","",IFERROR(INDEX(Ürünler!$B$5:$B$504,MATCH(B2714,Ürünler!$A$5:$A$504,0)),"kod bulunamadı"))</f>
        <v/>
      </c>
      <c r="D2714" s="14" t="n"/>
      <c r="E2714" s="14" t="n"/>
      <c r="F2714" s="15" t="n"/>
      <c r="G2714" s="14" t="n"/>
      <c r="H2714" s="14" t="n"/>
    </row>
    <row r="2715">
      <c r="A2715" s="18" t="n"/>
      <c r="B2715" s="14" t="n"/>
      <c r="C2715" s="14">
        <f>IF(B2715="","",IFERROR(INDEX(Ürünler!$B$5:$B$504,MATCH(B2715,Ürünler!$A$5:$A$504,0)),"kod bulunamadı"))</f>
        <v/>
      </c>
      <c r="D2715" s="14" t="n"/>
      <c r="E2715" s="14" t="n"/>
      <c r="F2715" s="15" t="n"/>
      <c r="G2715" s="14" t="n"/>
      <c r="H2715" s="14" t="n"/>
    </row>
    <row r="2716">
      <c r="A2716" s="18" t="n"/>
      <c r="B2716" s="14" t="n"/>
      <c r="C2716" s="14">
        <f>IF(B2716="","",IFERROR(INDEX(Ürünler!$B$5:$B$504,MATCH(B2716,Ürünler!$A$5:$A$504,0)),"kod bulunamadı"))</f>
        <v/>
      </c>
      <c r="D2716" s="14" t="n"/>
      <c r="E2716" s="14" t="n"/>
      <c r="F2716" s="15" t="n"/>
      <c r="G2716" s="14" t="n"/>
      <c r="H2716" s="14" t="n"/>
    </row>
    <row r="2717">
      <c r="A2717" s="18" t="n"/>
      <c r="B2717" s="14" t="n"/>
      <c r="C2717" s="14">
        <f>IF(B2717="","",IFERROR(INDEX(Ürünler!$B$5:$B$504,MATCH(B2717,Ürünler!$A$5:$A$504,0)),"kod bulunamadı"))</f>
        <v/>
      </c>
      <c r="D2717" s="14" t="n"/>
      <c r="E2717" s="14" t="n"/>
      <c r="F2717" s="15" t="n"/>
      <c r="G2717" s="14" t="n"/>
      <c r="H2717" s="14" t="n"/>
    </row>
    <row r="2718">
      <c r="A2718" s="18" t="n"/>
      <c r="B2718" s="14" t="n"/>
      <c r="C2718" s="14">
        <f>IF(B2718="","",IFERROR(INDEX(Ürünler!$B$5:$B$504,MATCH(B2718,Ürünler!$A$5:$A$504,0)),"kod bulunamadı"))</f>
        <v/>
      </c>
      <c r="D2718" s="14" t="n"/>
      <c r="E2718" s="14" t="n"/>
      <c r="F2718" s="15" t="n"/>
      <c r="G2718" s="14" t="n"/>
      <c r="H2718" s="14" t="n"/>
    </row>
    <row r="2719">
      <c r="A2719" s="18" t="n"/>
      <c r="B2719" s="14" t="n"/>
      <c r="C2719" s="14">
        <f>IF(B2719="","",IFERROR(INDEX(Ürünler!$B$5:$B$504,MATCH(B2719,Ürünler!$A$5:$A$504,0)),"kod bulunamadı"))</f>
        <v/>
      </c>
      <c r="D2719" s="14" t="n"/>
      <c r="E2719" s="14" t="n"/>
      <c r="F2719" s="15" t="n"/>
      <c r="G2719" s="14" t="n"/>
      <c r="H2719" s="14" t="n"/>
    </row>
    <row r="2720">
      <c r="A2720" s="18" t="n"/>
      <c r="B2720" s="14" t="n"/>
      <c r="C2720" s="14">
        <f>IF(B2720="","",IFERROR(INDEX(Ürünler!$B$5:$B$504,MATCH(B2720,Ürünler!$A$5:$A$504,0)),"kod bulunamadı"))</f>
        <v/>
      </c>
      <c r="D2720" s="14" t="n"/>
      <c r="E2720" s="14" t="n"/>
      <c r="F2720" s="15" t="n"/>
      <c r="G2720" s="14" t="n"/>
      <c r="H2720" s="14" t="n"/>
    </row>
    <row r="2721">
      <c r="A2721" s="18" t="n"/>
      <c r="B2721" s="14" t="n"/>
      <c r="C2721" s="14">
        <f>IF(B2721="","",IFERROR(INDEX(Ürünler!$B$5:$B$504,MATCH(B2721,Ürünler!$A$5:$A$504,0)),"kod bulunamadı"))</f>
        <v/>
      </c>
      <c r="D2721" s="14" t="n"/>
      <c r="E2721" s="14" t="n"/>
      <c r="F2721" s="15" t="n"/>
      <c r="G2721" s="14" t="n"/>
      <c r="H2721" s="14" t="n"/>
    </row>
    <row r="2722">
      <c r="A2722" s="18" t="n"/>
      <c r="B2722" s="14" t="n"/>
      <c r="C2722" s="14">
        <f>IF(B2722="","",IFERROR(INDEX(Ürünler!$B$5:$B$504,MATCH(B2722,Ürünler!$A$5:$A$504,0)),"kod bulunamadı"))</f>
        <v/>
      </c>
      <c r="D2722" s="14" t="n"/>
      <c r="E2722" s="14" t="n"/>
      <c r="F2722" s="15" t="n"/>
      <c r="G2722" s="14" t="n"/>
      <c r="H2722" s="14" t="n"/>
    </row>
    <row r="2723">
      <c r="A2723" s="18" t="n"/>
      <c r="B2723" s="14" t="n"/>
      <c r="C2723" s="14">
        <f>IF(B2723="","",IFERROR(INDEX(Ürünler!$B$5:$B$504,MATCH(B2723,Ürünler!$A$5:$A$504,0)),"kod bulunamadı"))</f>
        <v/>
      </c>
      <c r="D2723" s="14" t="n"/>
      <c r="E2723" s="14" t="n"/>
      <c r="F2723" s="15" t="n"/>
      <c r="G2723" s="14" t="n"/>
      <c r="H2723" s="14" t="n"/>
    </row>
    <row r="2724">
      <c r="A2724" s="18" t="n"/>
      <c r="B2724" s="14" t="n"/>
      <c r="C2724" s="14">
        <f>IF(B2724="","",IFERROR(INDEX(Ürünler!$B$5:$B$504,MATCH(B2724,Ürünler!$A$5:$A$504,0)),"kod bulunamadı"))</f>
        <v/>
      </c>
      <c r="D2724" s="14" t="n"/>
      <c r="E2724" s="14" t="n"/>
      <c r="F2724" s="15" t="n"/>
      <c r="G2724" s="14" t="n"/>
      <c r="H2724" s="14" t="n"/>
    </row>
    <row r="2725">
      <c r="A2725" s="18" t="n"/>
      <c r="B2725" s="14" t="n"/>
      <c r="C2725" s="14">
        <f>IF(B2725="","",IFERROR(INDEX(Ürünler!$B$5:$B$504,MATCH(B2725,Ürünler!$A$5:$A$504,0)),"kod bulunamadı"))</f>
        <v/>
      </c>
      <c r="D2725" s="14" t="n"/>
      <c r="E2725" s="14" t="n"/>
      <c r="F2725" s="15" t="n"/>
      <c r="G2725" s="14" t="n"/>
      <c r="H2725" s="14" t="n"/>
    </row>
    <row r="2726">
      <c r="A2726" s="18" t="n"/>
      <c r="B2726" s="14" t="n"/>
      <c r="C2726" s="14">
        <f>IF(B2726="","",IFERROR(INDEX(Ürünler!$B$5:$B$504,MATCH(B2726,Ürünler!$A$5:$A$504,0)),"kod bulunamadı"))</f>
        <v/>
      </c>
      <c r="D2726" s="14" t="n"/>
      <c r="E2726" s="14" t="n"/>
      <c r="F2726" s="15" t="n"/>
      <c r="G2726" s="14" t="n"/>
      <c r="H2726" s="14" t="n"/>
    </row>
    <row r="2727">
      <c r="A2727" s="18" t="n"/>
      <c r="B2727" s="14" t="n"/>
      <c r="C2727" s="14">
        <f>IF(B2727="","",IFERROR(INDEX(Ürünler!$B$5:$B$504,MATCH(B2727,Ürünler!$A$5:$A$504,0)),"kod bulunamadı"))</f>
        <v/>
      </c>
      <c r="D2727" s="14" t="n"/>
      <c r="E2727" s="14" t="n"/>
      <c r="F2727" s="15" t="n"/>
      <c r="G2727" s="14" t="n"/>
      <c r="H2727" s="14" t="n"/>
    </row>
    <row r="2728">
      <c r="A2728" s="18" t="n"/>
      <c r="B2728" s="14" t="n"/>
      <c r="C2728" s="14">
        <f>IF(B2728="","",IFERROR(INDEX(Ürünler!$B$5:$B$504,MATCH(B2728,Ürünler!$A$5:$A$504,0)),"kod bulunamadı"))</f>
        <v/>
      </c>
      <c r="D2728" s="14" t="n"/>
      <c r="E2728" s="14" t="n"/>
      <c r="F2728" s="15" t="n"/>
      <c r="G2728" s="14" t="n"/>
      <c r="H2728" s="14" t="n"/>
    </row>
    <row r="2729">
      <c r="A2729" s="18" t="n"/>
      <c r="B2729" s="14" t="n"/>
      <c r="C2729" s="14">
        <f>IF(B2729="","",IFERROR(INDEX(Ürünler!$B$5:$B$504,MATCH(B2729,Ürünler!$A$5:$A$504,0)),"kod bulunamadı"))</f>
        <v/>
      </c>
      <c r="D2729" s="14" t="n"/>
      <c r="E2729" s="14" t="n"/>
      <c r="F2729" s="15" t="n"/>
      <c r="G2729" s="14" t="n"/>
      <c r="H2729" s="14" t="n"/>
    </row>
    <row r="2730">
      <c r="A2730" s="18" t="n"/>
      <c r="B2730" s="14" t="n"/>
      <c r="C2730" s="14">
        <f>IF(B2730="","",IFERROR(INDEX(Ürünler!$B$5:$B$504,MATCH(B2730,Ürünler!$A$5:$A$504,0)),"kod bulunamadı"))</f>
        <v/>
      </c>
      <c r="D2730" s="14" t="n"/>
      <c r="E2730" s="14" t="n"/>
      <c r="F2730" s="15" t="n"/>
      <c r="G2730" s="14" t="n"/>
      <c r="H2730" s="14" t="n"/>
    </row>
    <row r="2731">
      <c r="A2731" s="18" t="n"/>
      <c r="B2731" s="14" t="n"/>
      <c r="C2731" s="14">
        <f>IF(B2731="","",IFERROR(INDEX(Ürünler!$B$5:$B$504,MATCH(B2731,Ürünler!$A$5:$A$504,0)),"kod bulunamadı"))</f>
        <v/>
      </c>
      <c r="D2731" s="14" t="n"/>
      <c r="E2731" s="14" t="n"/>
      <c r="F2731" s="15" t="n"/>
      <c r="G2731" s="14" t="n"/>
      <c r="H2731" s="14" t="n"/>
    </row>
    <row r="2732">
      <c r="A2732" s="18" t="n"/>
      <c r="B2732" s="14" t="n"/>
      <c r="C2732" s="14">
        <f>IF(B2732="","",IFERROR(INDEX(Ürünler!$B$5:$B$504,MATCH(B2732,Ürünler!$A$5:$A$504,0)),"kod bulunamadı"))</f>
        <v/>
      </c>
      <c r="D2732" s="14" t="n"/>
      <c r="E2732" s="14" t="n"/>
      <c r="F2732" s="15" t="n"/>
      <c r="G2732" s="14" t="n"/>
      <c r="H2732" s="14" t="n"/>
    </row>
    <row r="2733">
      <c r="A2733" s="18" t="n"/>
      <c r="B2733" s="14" t="n"/>
      <c r="C2733" s="14">
        <f>IF(B2733="","",IFERROR(INDEX(Ürünler!$B$5:$B$504,MATCH(B2733,Ürünler!$A$5:$A$504,0)),"kod bulunamadı"))</f>
        <v/>
      </c>
      <c r="D2733" s="14" t="n"/>
      <c r="E2733" s="14" t="n"/>
      <c r="F2733" s="15" t="n"/>
      <c r="G2733" s="14" t="n"/>
      <c r="H2733" s="14" t="n"/>
    </row>
    <row r="2734">
      <c r="A2734" s="18" t="n"/>
      <c r="B2734" s="14" t="n"/>
      <c r="C2734" s="14">
        <f>IF(B2734="","",IFERROR(INDEX(Ürünler!$B$5:$B$504,MATCH(B2734,Ürünler!$A$5:$A$504,0)),"kod bulunamadı"))</f>
        <v/>
      </c>
      <c r="D2734" s="14" t="n"/>
      <c r="E2734" s="14" t="n"/>
      <c r="F2734" s="15" t="n"/>
      <c r="G2734" s="14" t="n"/>
      <c r="H2734" s="14" t="n"/>
    </row>
    <row r="2735">
      <c r="A2735" s="18" t="n"/>
      <c r="B2735" s="14" t="n"/>
      <c r="C2735" s="14">
        <f>IF(B2735="","",IFERROR(INDEX(Ürünler!$B$5:$B$504,MATCH(B2735,Ürünler!$A$5:$A$504,0)),"kod bulunamadı"))</f>
        <v/>
      </c>
      <c r="D2735" s="14" t="n"/>
      <c r="E2735" s="14" t="n"/>
      <c r="F2735" s="15" t="n"/>
      <c r="G2735" s="14" t="n"/>
      <c r="H2735" s="14" t="n"/>
    </row>
    <row r="2736">
      <c r="A2736" s="18" t="n"/>
      <c r="B2736" s="14" t="n"/>
      <c r="C2736" s="14">
        <f>IF(B2736="","",IFERROR(INDEX(Ürünler!$B$5:$B$504,MATCH(B2736,Ürünler!$A$5:$A$504,0)),"kod bulunamadı"))</f>
        <v/>
      </c>
      <c r="D2736" s="14" t="n"/>
      <c r="E2736" s="14" t="n"/>
      <c r="F2736" s="15" t="n"/>
      <c r="G2736" s="14" t="n"/>
      <c r="H2736" s="14" t="n"/>
    </row>
    <row r="2737">
      <c r="A2737" s="18" t="n"/>
      <c r="B2737" s="14" t="n"/>
      <c r="C2737" s="14">
        <f>IF(B2737="","",IFERROR(INDEX(Ürünler!$B$5:$B$504,MATCH(B2737,Ürünler!$A$5:$A$504,0)),"kod bulunamadı"))</f>
        <v/>
      </c>
      <c r="D2737" s="14" t="n"/>
      <c r="E2737" s="14" t="n"/>
      <c r="F2737" s="15" t="n"/>
      <c r="G2737" s="14" t="n"/>
      <c r="H2737" s="14" t="n"/>
    </row>
    <row r="2738">
      <c r="A2738" s="18" t="n"/>
      <c r="B2738" s="14" t="n"/>
      <c r="C2738" s="14">
        <f>IF(B2738="","",IFERROR(INDEX(Ürünler!$B$5:$B$504,MATCH(B2738,Ürünler!$A$5:$A$504,0)),"kod bulunamadı"))</f>
        <v/>
      </c>
      <c r="D2738" s="14" t="n"/>
      <c r="E2738" s="14" t="n"/>
      <c r="F2738" s="15" t="n"/>
      <c r="G2738" s="14" t="n"/>
      <c r="H2738" s="14" t="n"/>
    </row>
    <row r="2739">
      <c r="A2739" s="18" t="n"/>
      <c r="B2739" s="14" t="n"/>
      <c r="C2739" s="14">
        <f>IF(B2739="","",IFERROR(INDEX(Ürünler!$B$5:$B$504,MATCH(B2739,Ürünler!$A$5:$A$504,0)),"kod bulunamadı"))</f>
        <v/>
      </c>
      <c r="D2739" s="14" t="n"/>
      <c r="E2739" s="14" t="n"/>
      <c r="F2739" s="15" t="n"/>
      <c r="G2739" s="14" t="n"/>
      <c r="H2739" s="14" t="n"/>
    </row>
    <row r="2740">
      <c r="A2740" s="18" t="n"/>
      <c r="B2740" s="14" t="n"/>
      <c r="C2740" s="14">
        <f>IF(B2740="","",IFERROR(INDEX(Ürünler!$B$5:$B$504,MATCH(B2740,Ürünler!$A$5:$A$504,0)),"kod bulunamadı"))</f>
        <v/>
      </c>
      <c r="D2740" s="14" t="n"/>
      <c r="E2740" s="14" t="n"/>
      <c r="F2740" s="15" t="n"/>
      <c r="G2740" s="14" t="n"/>
      <c r="H2740" s="14" t="n"/>
    </row>
    <row r="2741">
      <c r="A2741" s="18" t="n"/>
      <c r="B2741" s="14" t="n"/>
      <c r="C2741" s="14">
        <f>IF(B2741="","",IFERROR(INDEX(Ürünler!$B$5:$B$504,MATCH(B2741,Ürünler!$A$5:$A$504,0)),"kod bulunamadı"))</f>
        <v/>
      </c>
      <c r="D2741" s="14" t="n"/>
      <c r="E2741" s="14" t="n"/>
      <c r="F2741" s="15" t="n"/>
      <c r="G2741" s="14" t="n"/>
      <c r="H2741" s="14" t="n"/>
    </row>
    <row r="2742">
      <c r="A2742" s="18" t="n"/>
      <c r="B2742" s="14" t="n"/>
      <c r="C2742" s="14">
        <f>IF(B2742="","",IFERROR(INDEX(Ürünler!$B$5:$B$504,MATCH(B2742,Ürünler!$A$5:$A$504,0)),"kod bulunamadı"))</f>
        <v/>
      </c>
      <c r="D2742" s="14" t="n"/>
      <c r="E2742" s="14" t="n"/>
      <c r="F2742" s="15" t="n"/>
      <c r="G2742" s="14" t="n"/>
      <c r="H2742" s="14" t="n"/>
    </row>
    <row r="2743">
      <c r="A2743" s="18" t="n"/>
      <c r="B2743" s="14" t="n"/>
      <c r="C2743" s="14">
        <f>IF(B2743="","",IFERROR(INDEX(Ürünler!$B$5:$B$504,MATCH(B2743,Ürünler!$A$5:$A$504,0)),"kod bulunamadı"))</f>
        <v/>
      </c>
      <c r="D2743" s="14" t="n"/>
      <c r="E2743" s="14" t="n"/>
      <c r="F2743" s="15" t="n"/>
      <c r="G2743" s="14" t="n"/>
      <c r="H2743" s="14" t="n"/>
    </row>
    <row r="2744">
      <c r="A2744" s="18" t="n"/>
      <c r="B2744" s="14" t="n"/>
      <c r="C2744" s="14">
        <f>IF(B2744="","",IFERROR(INDEX(Ürünler!$B$5:$B$504,MATCH(B2744,Ürünler!$A$5:$A$504,0)),"kod bulunamadı"))</f>
        <v/>
      </c>
      <c r="D2744" s="14" t="n"/>
      <c r="E2744" s="14" t="n"/>
      <c r="F2744" s="15" t="n"/>
      <c r="G2744" s="14" t="n"/>
      <c r="H2744" s="14" t="n"/>
    </row>
    <row r="2745">
      <c r="A2745" s="18" t="n"/>
      <c r="B2745" s="14" t="n"/>
      <c r="C2745" s="14">
        <f>IF(B2745="","",IFERROR(INDEX(Ürünler!$B$5:$B$504,MATCH(B2745,Ürünler!$A$5:$A$504,0)),"kod bulunamadı"))</f>
        <v/>
      </c>
      <c r="D2745" s="14" t="n"/>
      <c r="E2745" s="14" t="n"/>
      <c r="F2745" s="15" t="n"/>
      <c r="G2745" s="14" t="n"/>
      <c r="H2745" s="14" t="n"/>
    </row>
    <row r="2746">
      <c r="A2746" s="18" t="n"/>
      <c r="B2746" s="14" t="n"/>
      <c r="C2746" s="14">
        <f>IF(B2746="","",IFERROR(INDEX(Ürünler!$B$5:$B$504,MATCH(B2746,Ürünler!$A$5:$A$504,0)),"kod bulunamadı"))</f>
        <v/>
      </c>
      <c r="D2746" s="14" t="n"/>
      <c r="E2746" s="14" t="n"/>
      <c r="F2746" s="15" t="n"/>
      <c r="G2746" s="14" t="n"/>
      <c r="H2746" s="14" t="n"/>
    </row>
    <row r="2747">
      <c r="A2747" s="18" t="n"/>
      <c r="B2747" s="14" t="n"/>
      <c r="C2747" s="14">
        <f>IF(B2747="","",IFERROR(INDEX(Ürünler!$B$5:$B$504,MATCH(B2747,Ürünler!$A$5:$A$504,0)),"kod bulunamadı"))</f>
        <v/>
      </c>
      <c r="D2747" s="14" t="n"/>
      <c r="E2747" s="14" t="n"/>
      <c r="F2747" s="15" t="n"/>
      <c r="G2747" s="14" t="n"/>
      <c r="H2747" s="14" t="n"/>
    </row>
    <row r="2748">
      <c r="A2748" s="18" t="n"/>
      <c r="B2748" s="14" t="n"/>
      <c r="C2748" s="14">
        <f>IF(B2748="","",IFERROR(INDEX(Ürünler!$B$5:$B$504,MATCH(B2748,Ürünler!$A$5:$A$504,0)),"kod bulunamadı"))</f>
        <v/>
      </c>
      <c r="D2748" s="14" t="n"/>
      <c r="E2748" s="14" t="n"/>
      <c r="F2748" s="15" t="n"/>
      <c r="G2748" s="14" t="n"/>
      <c r="H2748" s="14" t="n"/>
    </row>
    <row r="2749">
      <c r="A2749" s="18" t="n"/>
      <c r="B2749" s="14" t="n"/>
      <c r="C2749" s="14">
        <f>IF(B2749="","",IFERROR(INDEX(Ürünler!$B$5:$B$504,MATCH(B2749,Ürünler!$A$5:$A$504,0)),"kod bulunamadı"))</f>
        <v/>
      </c>
      <c r="D2749" s="14" t="n"/>
      <c r="E2749" s="14" t="n"/>
      <c r="F2749" s="15" t="n"/>
      <c r="G2749" s="14" t="n"/>
      <c r="H2749" s="14" t="n"/>
    </row>
    <row r="2750">
      <c r="A2750" s="18" t="n"/>
      <c r="B2750" s="14" t="n"/>
      <c r="C2750" s="14">
        <f>IF(B2750="","",IFERROR(INDEX(Ürünler!$B$5:$B$504,MATCH(B2750,Ürünler!$A$5:$A$504,0)),"kod bulunamadı"))</f>
        <v/>
      </c>
      <c r="D2750" s="14" t="n"/>
      <c r="E2750" s="14" t="n"/>
      <c r="F2750" s="15" t="n"/>
      <c r="G2750" s="14" t="n"/>
      <c r="H2750" s="14" t="n"/>
    </row>
    <row r="2751">
      <c r="A2751" s="18" t="n"/>
      <c r="B2751" s="14" t="n"/>
      <c r="C2751" s="14">
        <f>IF(B2751="","",IFERROR(INDEX(Ürünler!$B$5:$B$504,MATCH(B2751,Ürünler!$A$5:$A$504,0)),"kod bulunamadı"))</f>
        <v/>
      </c>
      <c r="D2751" s="14" t="n"/>
      <c r="E2751" s="14" t="n"/>
      <c r="F2751" s="15" t="n"/>
      <c r="G2751" s="14" t="n"/>
      <c r="H2751" s="14" t="n"/>
    </row>
    <row r="2752">
      <c r="A2752" s="18" t="n"/>
      <c r="B2752" s="14" t="n"/>
      <c r="C2752" s="14">
        <f>IF(B2752="","",IFERROR(INDEX(Ürünler!$B$5:$B$504,MATCH(B2752,Ürünler!$A$5:$A$504,0)),"kod bulunamadı"))</f>
        <v/>
      </c>
      <c r="D2752" s="14" t="n"/>
      <c r="E2752" s="14" t="n"/>
      <c r="F2752" s="15" t="n"/>
      <c r="G2752" s="14" t="n"/>
      <c r="H2752" s="14" t="n"/>
    </row>
    <row r="2753">
      <c r="A2753" s="18" t="n"/>
      <c r="B2753" s="14" t="n"/>
      <c r="C2753" s="14">
        <f>IF(B2753="","",IFERROR(INDEX(Ürünler!$B$5:$B$504,MATCH(B2753,Ürünler!$A$5:$A$504,0)),"kod bulunamadı"))</f>
        <v/>
      </c>
      <c r="D2753" s="14" t="n"/>
      <c r="E2753" s="14" t="n"/>
      <c r="F2753" s="15" t="n"/>
      <c r="G2753" s="14" t="n"/>
      <c r="H2753" s="14" t="n"/>
    </row>
    <row r="2754">
      <c r="A2754" s="18" t="n"/>
      <c r="B2754" s="14" t="n"/>
      <c r="C2754" s="14">
        <f>IF(B2754="","",IFERROR(INDEX(Ürünler!$B$5:$B$504,MATCH(B2754,Ürünler!$A$5:$A$504,0)),"kod bulunamadı"))</f>
        <v/>
      </c>
      <c r="D2754" s="14" t="n"/>
      <c r="E2754" s="14" t="n"/>
      <c r="F2754" s="15" t="n"/>
      <c r="G2754" s="14" t="n"/>
      <c r="H2754" s="14" t="n"/>
    </row>
    <row r="2755">
      <c r="A2755" s="18" t="n"/>
      <c r="B2755" s="14" t="n"/>
      <c r="C2755" s="14">
        <f>IF(B2755="","",IFERROR(INDEX(Ürünler!$B$5:$B$504,MATCH(B2755,Ürünler!$A$5:$A$504,0)),"kod bulunamadı"))</f>
        <v/>
      </c>
      <c r="D2755" s="14" t="n"/>
      <c r="E2755" s="14" t="n"/>
      <c r="F2755" s="15" t="n"/>
      <c r="G2755" s="14" t="n"/>
      <c r="H2755" s="14" t="n"/>
    </row>
    <row r="2756">
      <c r="A2756" s="18" t="n"/>
      <c r="B2756" s="14" t="n"/>
      <c r="C2756" s="14">
        <f>IF(B2756="","",IFERROR(INDEX(Ürünler!$B$5:$B$504,MATCH(B2756,Ürünler!$A$5:$A$504,0)),"kod bulunamadı"))</f>
        <v/>
      </c>
      <c r="D2756" s="14" t="n"/>
      <c r="E2756" s="14" t="n"/>
      <c r="F2756" s="15" t="n"/>
      <c r="G2756" s="14" t="n"/>
      <c r="H2756" s="14" t="n"/>
    </row>
    <row r="2757">
      <c r="A2757" s="18" t="n"/>
      <c r="B2757" s="14" t="n"/>
      <c r="C2757" s="14">
        <f>IF(B2757="","",IFERROR(INDEX(Ürünler!$B$5:$B$504,MATCH(B2757,Ürünler!$A$5:$A$504,0)),"kod bulunamadı"))</f>
        <v/>
      </c>
      <c r="D2757" s="14" t="n"/>
      <c r="E2757" s="14" t="n"/>
      <c r="F2757" s="15" t="n"/>
      <c r="G2757" s="14" t="n"/>
      <c r="H2757" s="14" t="n"/>
    </row>
    <row r="2758">
      <c r="A2758" s="18" t="n"/>
      <c r="B2758" s="14" t="n"/>
      <c r="C2758" s="14">
        <f>IF(B2758="","",IFERROR(INDEX(Ürünler!$B$5:$B$504,MATCH(B2758,Ürünler!$A$5:$A$504,0)),"kod bulunamadı"))</f>
        <v/>
      </c>
      <c r="D2758" s="14" t="n"/>
      <c r="E2758" s="14" t="n"/>
      <c r="F2758" s="15" t="n"/>
      <c r="G2758" s="14" t="n"/>
      <c r="H2758" s="14" t="n"/>
    </row>
    <row r="2759">
      <c r="A2759" s="18" t="n"/>
      <c r="B2759" s="14" t="n"/>
      <c r="C2759" s="14">
        <f>IF(B2759="","",IFERROR(INDEX(Ürünler!$B$5:$B$504,MATCH(B2759,Ürünler!$A$5:$A$504,0)),"kod bulunamadı"))</f>
        <v/>
      </c>
      <c r="D2759" s="14" t="n"/>
      <c r="E2759" s="14" t="n"/>
      <c r="F2759" s="15" t="n"/>
      <c r="G2759" s="14" t="n"/>
      <c r="H2759" s="14" t="n"/>
    </row>
    <row r="2760">
      <c r="A2760" s="18" t="n"/>
      <c r="B2760" s="14" t="n"/>
      <c r="C2760" s="14">
        <f>IF(B2760="","",IFERROR(INDEX(Ürünler!$B$5:$B$504,MATCH(B2760,Ürünler!$A$5:$A$504,0)),"kod bulunamadı"))</f>
        <v/>
      </c>
      <c r="D2760" s="14" t="n"/>
      <c r="E2760" s="14" t="n"/>
      <c r="F2760" s="15" t="n"/>
      <c r="G2760" s="14" t="n"/>
      <c r="H2760" s="14" t="n"/>
    </row>
    <row r="2761">
      <c r="A2761" s="18" t="n"/>
      <c r="B2761" s="14" t="n"/>
      <c r="C2761" s="14">
        <f>IF(B2761="","",IFERROR(INDEX(Ürünler!$B$5:$B$504,MATCH(B2761,Ürünler!$A$5:$A$504,0)),"kod bulunamadı"))</f>
        <v/>
      </c>
      <c r="D2761" s="14" t="n"/>
      <c r="E2761" s="14" t="n"/>
      <c r="F2761" s="15" t="n"/>
      <c r="G2761" s="14" t="n"/>
      <c r="H2761" s="14" t="n"/>
    </row>
    <row r="2762">
      <c r="A2762" s="18" t="n"/>
      <c r="B2762" s="14" t="n"/>
      <c r="C2762" s="14">
        <f>IF(B2762="","",IFERROR(INDEX(Ürünler!$B$5:$B$504,MATCH(B2762,Ürünler!$A$5:$A$504,0)),"kod bulunamadı"))</f>
        <v/>
      </c>
      <c r="D2762" s="14" t="n"/>
      <c r="E2762" s="14" t="n"/>
      <c r="F2762" s="15" t="n"/>
      <c r="G2762" s="14" t="n"/>
      <c r="H2762" s="14" t="n"/>
    </row>
    <row r="2763">
      <c r="A2763" s="18" t="n"/>
      <c r="B2763" s="14" t="n"/>
      <c r="C2763" s="14">
        <f>IF(B2763="","",IFERROR(INDEX(Ürünler!$B$5:$B$504,MATCH(B2763,Ürünler!$A$5:$A$504,0)),"kod bulunamadı"))</f>
        <v/>
      </c>
      <c r="D2763" s="14" t="n"/>
      <c r="E2763" s="14" t="n"/>
      <c r="F2763" s="15" t="n"/>
      <c r="G2763" s="14" t="n"/>
      <c r="H2763" s="14" t="n"/>
    </row>
    <row r="2764">
      <c r="A2764" s="18" t="n"/>
      <c r="B2764" s="14" t="n"/>
      <c r="C2764" s="14">
        <f>IF(B2764="","",IFERROR(INDEX(Ürünler!$B$5:$B$504,MATCH(B2764,Ürünler!$A$5:$A$504,0)),"kod bulunamadı"))</f>
        <v/>
      </c>
      <c r="D2764" s="14" t="n"/>
      <c r="E2764" s="14" t="n"/>
      <c r="F2764" s="15" t="n"/>
      <c r="G2764" s="14" t="n"/>
      <c r="H2764" s="14" t="n"/>
    </row>
    <row r="2765">
      <c r="A2765" s="18" t="n"/>
      <c r="B2765" s="14" t="n"/>
      <c r="C2765" s="14">
        <f>IF(B2765="","",IFERROR(INDEX(Ürünler!$B$5:$B$504,MATCH(B2765,Ürünler!$A$5:$A$504,0)),"kod bulunamadı"))</f>
        <v/>
      </c>
      <c r="D2765" s="14" t="n"/>
      <c r="E2765" s="14" t="n"/>
      <c r="F2765" s="15" t="n"/>
      <c r="G2765" s="14" t="n"/>
      <c r="H2765" s="14" t="n"/>
    </row>
    <row r="2766">
      <c r="A2766" s="18" t="n"/>
      <c r="B2766" s="14" t="n"/>
      <c r="C2766" s="14">
        <f>IF(B2766="","",IFERROR(INDEX(Ürünler!$B$5:$B$504,MATCH(B2766,Ürünler!$A$5:$A$504,0)),"kod bulunamadı"))</f>
        <v/>
      </c>
      <c r="D2766" s="14" t="n"/>
      <c r="E2766" s="14" t="n"/>
      <c r="F2766" s="15" t="n"/>
      <c r="G2766" s="14" t="n"/>
      <c r="H2766" s="14" t="n"/>
    </row>
    <row r="2767">
      <c r="A2767" s="18" t="n"/>
      <c r="B2767" s="14" t="n"/>
      <c r="C2767" s="14">
        <f>IF(B2767="","",IFERROR(INDEX(Ürünler!$B$5:$B$504,MATCH(B2767,Ürünler!$A$5:$A$504,0)),"kod bulunamadı"))</f>
        <v/>
      </c>
      <c r="D2767" s="14" t="n"/>
      <c r="E2767" s="14" t="n"/>
      <c r="F2767" s="15" t="n"/>
      <c r="G2767" s="14" t="n"/>
      <c r="H2767" s="14" t="n"/>
    </row>
    <row r="2768">
      <c r="A2768" s="18" t="n"/>
      <c r="B2768" s="14" t="n"/>
      <c r="C2768" s="14">
        <f>IF(B2768="","",IFERROR(INDEX(Ürünler!$B$5:$B$504,MATCH(B2768,Ürünler!$A$5:$A$504,0)),"kod bulunamadı"))</f>
        <v/>
      </c>
      <c r="D2768" s="14" t="n"/>
      <c r="E2768" s="14" t="n"/>
      <c r="F2768" s="15" t="n"/>
      <c r="G2768" s="14" t="n"/>
      <c r="H2768" s="14" t="n"/>
    </row>
    <row r="2769">
      <c r="A2769" s="18" t="n"/>
      <c r="B2769" s="14" t="n"/>
      <c r="C2769" s="14">
        <f>IF(B2769="","",IFERROR(INDEX(Ürünler!$B$5:$B$504,MATCH(B2769,Ürünler!$A$5:$A$504,0)),"kod bulunamadı"))</f>
        <v/>
      </c>
      <c r="D2769" s="14" t="n"/>
      <c r="E2769" s="14" t="n"/>
      <c r="F2769" s="15" t="n"/>
      <c r="G2769" s="14" t="n"/>
      <c r="H2769" s="14" t="n"/>
    </row>
    <row r="2770">
      <c r="A2770" s="18" t="n"/>
      <c r="B2770" s="14" t="n"/>
      <c r="C2770" s="14">
        <f>IF(B2770="","",IFERROR(INDEX(Ürünler!$B$5:$B$504,MATCH(B2770,Ürünler!$A$5:$A$504,0)),"kod bulunamadı"))</f>
        <v/>
      </c>
      <c r="D2770" s="14" t="n"/>
      <c r="E2770" s="14" t="n"/>
      <c r="F2770" s="15" t="n"/>
      <c r="G2770" s="14" t="n"/>
      <c r="H2770" s="14" t="n"/>
    </row>
    <row r="2771">
      <c r="A2771" s="18" t="n"/>
      <c r="B2771" s="14" t="n"/>
      <c r="C2771" s="14">
        <f>IF(B2771="","",IFERROR(INDEX(Ürünler!$B$5:$B$504,MATCH(B2771,Ürünler!$A$5:$A$504,0)),"kod bulunamadı"))</f>
        <v/>
      </c>
      <c r="D2771" s="14" t="n"/>
      <c r="E2771" s="14" t="n"/>
      <c r="F2771" s="15" t="n"/>
      <c r="G2771" s="14" t="n"/>
      <c r="H2771" s="14" t="n"/>
    </row>
    <row r="2772">
      <c r="A2772" s="18" t="n"/>
      <c r="B2772" s="14" t="n"/>
      <c r="C2772" s="14">
        <f>IF(B2772="","",IFERROR(INDEX(Ürünler!$B$5:$B$504,MATCH(B2772,Ürünler!$A$5:$A$504,0)),"kod bulunamadı"))</f>
        <v/>
      </c>
      <c r="D2772" s="14" t="n"/>
      <c r="E2772" s="14" t="n"/>
      <c r="F2772" s="15" t="n"/>
      <c r="G2772" s="14" t="n"/>
      <c r="H2772" s="14" t="n"/>
    </row>
    <row r="2773">
      <c r="A2773" s="18" t="n"/>
      <c r="B2773" s="14" t="n"/>
      <c r="C2773" s="14">
        <f>IF(B2773="","",IFERROR(INDEX(Ürünler!$B$5:$B$504,MATCH(B2773,Ürünler!$A$5:$A$504,0)),"kod bulunamadı"))</f>
        <v/>
      </c>
      <c r="D2773" s="14" t="n"/>
      <c r="E2773" s="14" t="n"/>
      <c r="F2773" s="15" t="n"/>
      <c r="G2773" s="14" t="n"/>
      <c r="H2773" s="14" t="n"/>
    </row>
    <row r="2774">
      <c r="A2774" s="18" t="n"/>
      <c r="B2774" s="14" t="n"/>
      <c r="C2774" s="14">
        <f>IF(B2774="","",IFERROR(INDEX(Ürünler!$B$5:$B$504,MATCH(B2774,Ürünler!$A$5:$A$504,0)),"kod bulunamadı"))</f>
        <v/>
      </c>
      <c r="D2774" s="14" t="n"/>
      <c r="E2774" s="14" t="n"/>
      <c r="F2774" s="15" t="n"/>
      <c r="G2774" s="14" t="n"/>
      <c r="H2774" s="14" t="n"/>
    </row>
    <row r="2775">
      <c r="A2775" s="18" t="n"/>
      <c r="B2775" s="14" t="n"/>
      <c r="C2775" s="14">
        <f>IF(B2775="","",IFERROR(INDEX(Ürünler!$B$5:$B$504,MATCH(B2775,Ürünler!$A$5:$A$504,0)),"kod bulunamadı"))</f>
        <v/>
      </c>
      <c r="D2775" s="14" t="n"/>
      <c r="E2775" s="14" t="n"/>
      <c r="F2775" s="15" t="n"/>
      <c r="G2775" s="14" t="n"/>
      <c r="H2775" s="14" t="n"/>
    </row>
    <row r="2776">
      <c r="A2776" s="18" t="n"/>
      <c r="B2776" s="14" t="n"/>
      <c r="C2776" s="14">
        <f>IF(B2776="","",IFERROR(INDEX(Ürünler!$B$5:$B$504,MATCH(B2776,Ürünler!$A$5:$A$504,0)),"kod bulunamadı"))</f>
        <v/>
      </c>
      <c r="D2776" s="14" t="n"/>
      <c r="E2776" s="14" t="n"/>
      <c r="F2776" s="15" t="n"/>
      <c r="G2776" s="14" t="n"/>
      <c r="H2776" s="14" t="n"/>
    </row>
    <row r="2777">
      <c r="A2777" s="18" t="n"/>
      <c r="B2777" s="14" t="n"/>
      <c r="C2777" s="14">
        <f>IF(B2777="","",IFERROR(INDEX(Ürünler!$B$5:$B$504,MATCH(B2777,Ürünler!$A$5:$A$504,0)),"kod bulunamadı"))</f>
        <v/>
      </c>
      <c r="D2777" s="14" t="n"/>
      <c r="E2777" s="14" t="n"/>
      <c r="F2777" s="15" t="n"/>
      <c r="G2777" s="14" t="n"/>
      <c r="H2777" s="14" t="n"/>
    </row>
    <row r="2778">
      <c r="A2778" s="18" t="n"/>
      <c r="B2778" s="14" t="n"/>
      <c r="C2778" s="14">
        <f>IF(B2778="","",IFERROR(INDEX(Ürünler!$B$5:$B$504,MATCH(B2778,Ürünler!$A$5:$A$504,0)),"kod bulunamadı"))</f>
        <v/>
      </c>
      <c r="D2778" s="14" t="n"/>
      <c r="E2778" s="14" t="n"/>
      <c r="F2778" s="15" t="n"/>
      <c r="G2778" s="14" t="n"/>
      <c r="H2778" s="14" t="n"/>
    </row>
    <row r="2779">
      <c r="A2779" s="18" t="n"/>
      <c r="B2779" s="14" t="n"/>
      <c r="C2779" s="14">
        <f>IF(B2779="","",IFERROR(INDEX(Ürünler!$B$5:$B$504,MATCH(B2779,Ürünler!$A$5:$A$504,0)),"kod bulunamadı"))</f>
        <v/>
      </c>
      <c r="D2779" s="14" t="n"/>
      <c r="E2779" s="14" t="n"/>
      <c r="F2779" s="15" t="n"/>
      <c r="G2779" s="14" t="n"/>
      <c r="H2779" s="14" t="n"/>
    </row>
    <row r="2780">
      <c r="A2780" s="18" t="n"/>
      <c r="B2780" s="14" t="n"/>
      <c r="C2780" s="14">
        <f>IF(B2780="","",IFERROR(INDEX(Ürünler!$B$5:$B$504,MATCH(B2780,Ürünler!$A$5:$A$504,0)),"kod bulunamadı"))</f>
        <v/>
      </c>
      <c r="D2780" s="14" t="n"/>
      <c r="E2780" s="14" t="n"/>
      <c r="F2780" s="15" t="n"/>
      <c r="G2780" s="14" t="n"/>
      <c r="H2780" s="14" t="n"/>
    </row>
    <row r="2781">
      <c r="A2781" s="18" t="n"/>
      <c r="B2781" s="14" t="n"/>
      <c r="C2781" s="14">
        <f>IF(B2781="","",IFERROR(INDEX(Ürünler!$B$5:$B$504,MATCH(B2781,Ürünler!$A$5:$A$504,0)),"kod bulunamadı"))</f>
        <v/>
      </c>
      <c r="D2781" s="14" t="n"/>
      <c r="E2781" s="14" t="n"/>
      <c r="F2781" s="15" t="n"/>
      <c r="G2781" s="14" t="n"/>
      <c r="H2781" s="14" t="n"/>
    </row>
    <row r="2782">
      <c r="A2782" s="18" t="n"/>
      <c r="B2782" s="14" t="n"/>
      <c r="C2782" s="14">
        <f>IF(B2782="","",IFERROR(INDEX(Ürünler!$B$5:$B$504,MATCH(B2782,Ürünler!$A$5:$A$504,0)),"kod bulunamadı"))</f>
        <v/>
      </c>
      <c r="D2782" s="14" t="n"/>
      <c r="E2782" s="14" t="n"/>
      <c r="F2782" s="15" t="n"/>
      <c r="G2782" s="14" t="n"/>
      <c r="H2782" s="14" t="n"/>
    </row>
    <row r="2783">
      <c r="A2783" s="18" t="n"/>
      <c r="B2783" s="14" t="n"/>
      <c r="C2783" s="14">
        <f>IF(B2783="","",IFERROR(INDEX(Ürünler!$B$5:$B$504,MATCH(B2783,Ürünler!$A$5:$A$504,0)),"kod bulunamadı"))</f>
        <v/>
      </c>
      <c r="D2783" s="14" t="n"/>
      <c r="E2783" s="14" t="n"/>
      <c r="F2783" s="15" t="n"/>
      <c r="G2783" s="14" t="n"/>
      <c r="H2783" s="14" t="n"/>
    </row>
    <row r="2784">
      <c r="A2784" s="18" t="n"/>
      <c r="B2784" s="14" t="n"/>
      <c r="C2784" s="14">
        <f>IF(B2784="","",IFERROR(INDEX(Ürünler!$B$5:$B$504,MATCH(B2784,Ürünler!$A$5:$A$504,0)),"kod bulunamadı"))</f>
        <v/>
      </c>
      <c r="D2784" s="14" t="n"/>
      <c r="E2784" s="14" t="n"/>
      <c r="F2784" s="15" t="n"/>
      <c r="G2784" s="14" t="n"/>
      <c r="H2784" s="14" t="n"/>
    </row>
    <row r="2785">
      <c r="A2785" s="18" t="n"/>
      <c r="B2785" s="14" t="n"/>
      <c r="C2785" s="14">
        <f>IF(B2785="","",IFERROR(INDEX(Ürünler!$B$5:$B$504,MATCH(B2785,Ürünler!$A$5:$A$504,0)),"kod bulunamadı"))</f>
        <v/>
      </c>
      <c r="D2785" s="14" t="n"/>
      <c r="E2785" s="14" t="n"/>
      <c r="F2785" s="15" t="n"/>
      <c r="G2785" s="14" t="n"/>
      <c r="H2785" s="14" t="n"/>
    </row>
    <row r="2786">
      <c r="A2786" s="18" t="n"/>
      <c r="B2786" s="14" t="n"/>
      <c r="C2786" s="14">
        <f>IF(B2786="","",IFERROR(INDEX(Ürünler!$B$5:$B$504,MATCH(B2786,Ürünler!$A$5:$A$504,0)),"kod bulunamadı"))</f>
        <v/>
      </c>
      <c r="D2786" s="14" t="n"/>
      <c r="E2786" s="14" t="n"/>
      <c r="F2786" s="15" t="n"/>
      <c r="G2786" s="14" t="n"/>
      <c r="H2786" s="14" t="n"/>
    </row>
    <row r="2787">
      <c r="A2787" s="18" t="n"/>
      <c r="B2787" s="14" t="n"/>
      <c r="C2787" s="14">
        <f>IF(B2787="","",IFERROR(INDEX(Ürünler!$B$5:$B$504,MATCH(B2787,Ürünler!$A$5:$A$504,0)),"kod bulunamadı"))</f>
        <v/>
      </c>
      <c r="D2787" s="14" t="n"/>
      <c r="E2787" s="14" t="n"/>
      <c r="F2787" s="15" t="n"/>
      <c r="G2787" s="14" t="n"/>
      <c r="H2787" s="14" t="n"/>
    </row>
    <row r="2788">
      <c r="A2788" s="18" t="n"/>
      <c r="B2788" s="14" t="n"/>
      <c r="C2788" s="14">
        <f>IF(B2788="","",IFERROR(INDEX(Ürünler!$B$5:$B$504,MATCH(B2788,Ürünler!$A$5:$A$504,0)),"kod bulunamadı"))</f>
        <v/>
      </c>
      <c r="D2788" s="14" t="n"/>
      <c r="E2788" s="14" t="n"/>
      <c r="F2788" s="15" t="n"/>
      <c r="G2788" s="14" t="n"/>
      <c r="H2788" s="14" t="n"/>
    </row>
    <row r="2789">
      <c r="A2789" s="18" t="n"/>
      <c r="B2789" s="14" t="n"/>
      <c r="C2789" s="14">
        <f>IF(B2789="","",IFERROR(INDEX(Ürünler!$B$5:$B$504,MATCH(B2789,Ürünler!$A$5:$A$504,0)),"kod bulunamadı"))</f>
        <v/>
      </c>
      <c r="D2789" s="14" t="n"/>
      <c r="E2789" s="14" t="n"/>
      <c r="F2789" s="15" t="n"/>
      <c r="G2789" s="14" t="n"/>
      <c r="H2789" s="14" t="n"/>
    </row>
    <row r="2790">
      <c r="A2790" s="18" t="n"/>
      <c r="B2790" s="14" t="n"/>
      <c r="C2790" s="14">
        <f>IF(B2790="","",IFERROR(INDEX(Ürünler!$B$5:$B$504,MATCH(B2790,Ürünler!$A$5:$A$504,0)),"kod bulunamadı"))</f>
        <v/>
      </c>
      <c r="D2790" s="14" t="n"/>
      <c r="E2790" s="14" t="n"/>
      <c r="F2790" s="15" t="n"/>
      <c r="G2790" s="14" t="n"/>
      <c r="H2790" s="14" t="n"/>
    </row>
    <row r="2791">
      <c r="A2791" s="18" t="n"/>
      <c r="B2791" s="14" t="n"/>
      <c r="C2791" s="14">
        <f>IF(B2791="","",IFERROR(INDEX(Ürünler!$B$5:$B$504,MATCH(B2791,Ürünler!$A$5:$A$504,0)),"kod bulunamadı"))</f>
        <v/>
      </c>
      <c r="D2791" s="14" t="n"/>
      <c r="E2791" s="14" t="n"/>
      <c r="F2791" s="15" t="n"/>
      <c r="G2791" s="14" t="n"/>
      <c r="H2791" s="14" t="n"/>
    </row>
    <row r="2792">
      <c r="A2792" s="18" t="n"/>
      <c r="B2792" s="14" t="n"/>
      <c r="C2792" s="14">
        <f>IF(B2792="","",IFERROR(INDEX(Ürünler!$B$5:$B$504,MATCH(B2792,Ürünler!$A$5:$A$504,0)),"kod bulunamadı"))</f>
        <v/>
      </c>
      <c r="D2792" s="14" t="n"/>
      <c r="E2792" s="14" t="n"/>
      <c r="F2792" s="15" t="n"/>
      <c r="G2792" s="14" t="n"/>
      <c r="H2792" s="14" t="n"/>
    </row>
    <row r="2793">
      <c r="A2793" s="18" t="n"/>
      <c r="B2793" s="14" t="n"/>
      <c r="C2793" s="14">
        <f>IF(B2793="","",IFERROR(INDEX(Ürünler!$B$5:$B$504,MATCH(B2793,Ürünler!$A$5:$A$504,0)),"kod bulunamadı"))</f>
        <v/>
      </c>
      <c r="D2793" s="14" t="n"/>
      <c r="E2793" s="14" t="n"/>
      <c r="F2793" s="15" t="n"/>
      <c r="G2793" s="14" t="n"/>
      <c r="H2793" s="14" t="n"/>
    </row>
    <row r="2794">
      <c r="A2794" s="18" t="n"/>
      <c r="B2794" s="14" t="n"/>
      <c r="C2794" s="14">
        <f>IF(B2794="","",IFERROR(INDEX(Ürünler!$B$5:$B$504,MATCH(B2794,Ürünler!$A$5:$A$504,0)),"kod bulunamadı"))</f>
        <v/>
      </c>
      <c r="D2794" s="14" t="n"/>
      <c r="E2794" s="14" t="n"/>
      <c r="F2794" s="15" t="n"/>
      <c r="G2794" s="14" t="n"/>
      <c r="H2794" s="14" t="n"/>
    </row>
    <row r="2795">
      <c r="A2795" s="18" t="n"/>
      <c r="B2795" s="14" t="n"/>
      <c r="C2795" s="14">
        <f>IF(B2795="","",IFERROR(INDEX(Ürünler!$B$5:$B$504,MATCH(B2795,Ürünler!$A$5:$A$504,0)),"kod bulunamadı"))</f>
        <v/>
      </c>
      <c r="D2795" s="14" t="n"/>
      <c r="E2795" s="14" t="n"/>
      <c r="F2795" s="15" t="n"/>
      <c r="G2795" s="14" t="n"/>
      <c r="H2795" s="14" t="n"/>
    </row>
    <row r="2796">
      <c r="A2796" s="18" t="n"/>
      <c r="B2796" s="14" t="n"/>
      <c r="C2796" s="14">
        <f>IF(B2796="","",IFERROR(INDEX(Ürünler!$B$5:$B$504,MATCH(B2796,Ürünler!$A$5:$A$504,0)),"kod bulunamadı"))</f>
        <v/>
      </c>
      <c r="D2796" s="14" t="n"/>
      <c r="E2796" s="14" t="n"/>
      <c r="F2796" s="15" t="n"/>
      <c r="G2796" s="14" t="n"/>
      <c r="H2796" s="14" t="n"/>
    </row>
    <row r="2797">
      <c r="A2797" s="18" t="n"/>
      <c r="B2797" s="14" t="n"/>
      <c r="C2797" s="14">
        <f>IF(B2797="","",IFERROR(INDEX(Ürünler!$B$5:$B$504,MATCH(B2797,Ürünler!$A$5:$A$504,0)),"kod bulunamadı"))</f>
        <v/>
      </c>
      <c r="D2797" s="14" t="n"/>
      <c r="E2797" s="14" t="n"/>
      <c r="F2797" s="15" t="n"/>
      <c r="G2797" s="14" t="n"/>
      <c r="H2797" s="14" t="n"/>
    </row>
    <row r="2798">
      <c r="A2798" s="18" t="n"/>
      <c r="B2798" s="14" t="n"/>
      <c r="C2798" s="14">
        <f>IF(B2798="","",IFERROR(INDEX(Ürünler!$B$5:$B$504,MATCH(B2798,Ürünler!$A$5:$A$504,0)),"kod bulunamadı"))</f>
        <v/>
      </c>
      <c r="D2798" s="14" t="n"/>
      <c r="E2798" s="14" t="n"/>
      <c r="F2798" s="15" t="n"/>
      <c r="G2798" s="14" t="n"/>
      <c r="H2798" s="14" t="n"/>
    </row>
    <row r="2799">
      <c r="A2799" s="18" t="n"/>
      <c r="B2799" s="14" t="n"/>
      <c r="C2799" s="14">
        <f>IF(B2799="","",IFERROR(INDEX(Ürünler!$B$5:$B$504,MATCH(B2799,Ürünler!$A$5:$A$504,0)),"kod bulunamadı"))</f>
        <v/>
      </c>
      <c r="D2799" s="14" t="n"/>
      <c r="E2799" s="14" t="n"/>
      <c r="F2799" s="15" t="n"/>
      <c r="G2799" s="14" t="n"/>
      <c r="H2799" s="14" t="n"/>
    </row>
    <row r="2800">
      <c r="A2800" s="18" t="n"/>
      <c r="B2800" s="14" t="n"/>
      <c r="C2800" s="14">
        <f>IF(B2800="","",IFERROR(INDEX(Ürünler!$B$5:$B$504,MATCH(B2800,Ürünler!$A$5:$A$504,0)),"kod bulunamadı"))</f>
        <v/>
      </c>
      <c r="D2800" s="14" t="n"/>
      <c r="E2800" s="14" t="n"/>
      <c r="F2800" s="15" t="n"/>
      <c r="G2800" s="14" t="n"/>
      <c r="H2800" s="14" t="n"/>
    </row>
    <row r="2801">
      <c r="A2801" s="18" t="n"/>
      <c r="B2801" s="14" t="n"/>
      <c r="C2801" s="14">
        <f>IF(B2801="","",IFERROR(INDEX(Ürünler!$B$5:$B$504,MATCH(B2801,Ürünler!$A$5:$A$504,0)),"kod bulunamadı"))</f>
        <v/>
      </c>
      <c r="D2801" s="14" t="n"/>
      <c r="E2801" s="14" t="n"/>
      <c r="F2801" s="15" t="n"/>
      <c r="G2801" s="14" t="n"/>
      <c r="H2801" s="14" t="n"/>
    </row>
    <row r="2802">
      <c r="A2802" s="18" t="n"/>
      <c r="B2802" s="14" t="n"/>
      <c r="C2802" s="14">
        <f>IF(B2802="","",IFERROR(INDEX(Ürünler!$B$5:$B$504,MATCH(B2802,Ürünler!$A$5:$A$504,0)),"kod bulunamadı"))</f>
        <v/>
      </c>
      <c r="D2802" s="14" t="n"/>
      <c r="E2802" s="14" t="n"/>
      <c r="F2802" s="15" t="n"/>
      <c r="G2802" s="14" t="n"/>
      <c r="H2802" s="14" t="n"/>
    </row>
    <row r="2803">
      <c r="A2803" s="18" t="n"/>
      <c r="B2803" s="14" t="n"/>
      <c r="C2803" s="14">
        <f>IF(B2803="","",IFERROR(INDEX(Ürünler!$B$5:$B$504,MATCH(B2803,Ürünler!$A$5:$A$504,0)),"kod bulunamadı"))</f>
        <v/>
      </c>
      <c r="D2803" s="14" t="n"/>
      <c r="E2803" s="14" t="n"/>
      <c r="F2803" s="15" t="n"/>
      <c r="G2803" s="14" t="n"/>
      <c r="H2803" s="14" t="n"/>
    </row>
    <row r="2804">
      <c r="A2804" s="18" t="n"/>
      <c r="B2804" s="14" t="n"/>
      <c r="C2804" s="14">
        <f>IF(B2804="","",IFERROR(INDEX(Ürünler!$B$5:$B$504,MATCH(B2804,Ürünler!$A$5:$A$504,0)),"kod bulunamadı"))</f>
        <v/>
      </c>
      <c r="D2804" s="14" t="n"/>
      <c r="E2804" s="14" t="n"/>
      <c r="F2804" s="15" t="n"/>
      <c r="G2804" s="14" t="n"/>
      <c r="H2804" s="14" t="n"/>
    </row>
    <row r="2805">
      <c r="A2805" s="18" t="n"/>
      <c r="B2805" s="14" t="n"/>
      <c r="C2805" s="14">
        <f>IF(B2805="","",IFERROR(INDEX(Ürünler!$B$5:$B$504,MATCH(B2805,Ürünler!$A$5:$A$504,0)),"kod bulunamadı"))</f>
        <v/>
      </c>
      <c r="D2805" s="14" t="n"/>
      <c r="E2805" s="14" t="n"/>
      <c r="F2805" s="15" t="n"/>
      <c r="G2805" s="14" t="n"/>
      <c r="H2805" s="14" t="n"/>
    </row>
    <row r="2806">
      <c r="A2806" s="18" t="n"/>
      <c r="B2806" s="14" t="n"/>
      <c r="C2806" s="14">
        <f>IF(B2806="","",IFERROR(INDEX(Ürünler!$B$5:$B$504,MATCH(B2806,Ürünler!$A$5:$A$504,0)),"kod bulunamadı"))</f>
        <v/>
      </c>
      <c r="D2806" s="14" t="n"/>
      <c r="E2806" s="14" t="n"/>
      <c r="F2806" s="15" t="n"/>
      <c r="G2806" s="14" t="n"/>
      <c r="H2806" s="14" t="n"/>
    </row>
    <row r="2807">
      <c r="A2807" s="18" t="n"/>
      <c r="B2807" s="14" t="n"/>
      <c r="C2807" s="14">
        <f>IF(B2807="","",IFERROR(INDEX(Ürünler!$B$5:$B$504,MATCH(B2807,Ürünler!$A$5:$A$504,0)),"kod bulunamadı"))</f>
        <v/>
      </c>
      <c r="D2807" s="14" t="n"/>
      <c r="E2807" s="14" t="n"/>
      <c r="F2807" s="15" t="n"/>
      <c r="G2807" s="14" t="n"/>
      <c r="H2807" s="14" t="n"/>
    </row>
    <row r="2808">
      <c r="A2808" s="18" t="n"/>
      <c r="B2808" s="14" t="n"/>
      <c r="C2808" s="14">
        <f>IF(B2808="","",IFERROR(INDEX(Ürünler!$B$5:$B$504,MATCH(B2808,Ürünler!$A$5:$A$504,0)),"kod bulunamadı"))</f>
        <v/>
      </c>
      <c r="D2808" s="14" t="n"/>
      <c r="E2808" s="14" t="n"/>
      <c r="F2808" s="15" t="n"/>
      <c r="G2808" s="14" t="n"/>
      <c r="H2808" s="14" t="n"/>
    </row>
    <row r="2809">
      <c r="A2809" s="18" t="n"/>
      <c r="B2809" s="14" t="n"/>
      <c r="C2809" s="14">
        <f>IF(B2809="","",IFERROR(INDEX(Ürünler!$B$5:$B$504,MATCH(B2809,Ürünler!$A$5:$A$504,0)),"kod bulunamadı"))</f>
        <v/>
      </c>
      <c r="D2809" s="14" t="n"/>
      <c r="E2809" s="14" t="n"/>
      <c r="F2809" s="15" t="n"/>
      <c r="G2809" s="14" t="n"/>
      <c r="H2809" s="14" t="n"/>
    </row>
    <row r="2810">
      <c r="A2810" s="18" t="n"/>
      <c r="B2810" s="14" t="n"/>
      <c r="C2810" s="14">
        <f>IF(B2810="","",IFERROR(INDEX(Ürünler!$B$5:$B$504,MATCH(B2810,Ürünler!$A$5:$A$504,0)),"kod bulunamadı"))</f>
        <v/>
      </c>
      <c r="D2810" s="14" t="n"/>
      <c r="E2810" s="14" t="n"/>
      <c r="F2810" s="15" t="n"/>
      <c r="G2810" s="14" t="n"/>
      <c r="H2810" s="14" t="n"/>
    </row>
    <row r="2811">
      <c r="A2811" s="18" t="n"/>
      <c r="B2811" s="14" t="n"/>
      <c r="C2811" s="14">
        <f>IF(B2811="","",IFERROR(INDEX(Ürünler!$B$5:$B$504,MATCH(B2811,Ürünler!$A$5:$A$504,0)),"kod bulunamadı"))</f>
        <v/>
      </c>
      <c r="D2811" s="14" t="n"/>
      <c r="E2811" s="14" t="n"/>
      <c r="F2811" s="15" t="n"/>
      <c r="G2811" s="14" t="n"/>
      <c r="H2811" s="14" t="n"/>
    </row>
    <row r="2812">
      <c r="A2812" s="18" t="n"/>
      <c r="B2812" s="14" t="n"/>
      <c r="C2812" s="14">
        <f>IF(B2812="","",IFERROR(INDEX(Ürünler!$B$5:$B$504,MATCH(B2812,Ürünler!$A$5:$A$504,0)),"kod bulunamadı"))</f>
        <v/>
      </c>
      <c r="D2812" s="14" t="n"/>
      <c r="E2812" s="14" t="n"/>
      <c r="F2812" s="15" t="n"/>
      <c r="G2812" s="14" t="n"/>
      <c r="H2812" s="14" t="n"/>
    </row>
    <row r="2813">
      <c r="A2813" s="18" t="n"/>
      <c r="B2813" s="14" t="n"/>
      <c r="C2813" s="14">
        <f>IF(B2813="","",IFERROR(INDEX(Ürünler!$B$5:$B$504,MATCH(B2813,Ürünler!$A$5:$A$504,0)),"kod bulunamadı"))</f>
        <v/>
      </c>
      <c r="D2813" s="14" t="n"/>
      <c r="E2813" s="14" t="n"/>
      <c r="F2813" s="15" t="n"/>
      <c r="G2813" s="14" t="n"/>
      <c r="H2813" s="14" t="n"/>
    </row>
    <row r="2814">
      <c r="A2814" s="18" t="n"/>
      <c r="B2814" s="14" t="n"/>
      <c r="C2814" s="14">
        <f>IF(B2814="","",IFERROR(INDEX(Ürünler!$B$5:$B$504,MATCH(B2814,Ürünler!$A$5:$A$504,0)),"kod bulunamadı"))</f>
        <v/>
      </c>
      <c r="D2814" s="14" t="n"/>
      <c r="E2814" s="14" t="n"/>
      <c r="F2814" s="15" t="n"/>
      <c r="G2814" s="14" t="n"/>
      <c r="H2814" s="14" t="n"/>
    </row>
    <row r="2815">
      <c r="A2815" s="18" t="n"/>
      <c r="B2815" s="14" t="n"/>
      <c r="C2815" s="14">
        <f>IF(B2815="","",IFERROR(INDEX(Ürünler!$B$5:$B$504,MATCH(B2815,Ürünler!$A$5:$A$504,0)),"kod bulunamadı"))</f>
        <v/>
      </c>
      <c r="D2815" s="14" t="n"/>
      <c r="E2815" s="14" t="n"/>
      <c r="F2815" s="15" t="n"/>
      <c r="G2815" s="14" t="n"/>
      <c r="H2815" s="14" t="n"/>
    </row>
    <row r="2816">
      <c r="A2816" s="18" t="n"/>
      <c r="B2816" s="14" t="n"/>
      <c r="C2816" s="14">
        <f>IF(B2816="","",IFERROR(INDEX(Ürünler!$B$5:$B$504,MATCH(B2816,Ürünler!$A$5:$A$504,0)),"kod bulunamadı"))</f>
        <v/>
      </c>
      <c r="D2816" s="14" t="n"/>
      <c r="E2816" s="14" t="n"/>
      <c r="F2816" s="15" t="n"/>
      <c r="G2816" s="14" t="n"/>
      <c r="H2816" s="14" t="n"/>
    </row>
    <row r="2817">
      <c r="A2817" s="18" t="n"/>
      <c r="B2817" s="14" t="n"/>
      <c r="C2817" s="14">
        <f>IF(B2817="","",IFERROR(INDEX(Ürünler!$B$5:$B$504,MATCH(B2817,Ürünler!$A$5:$A$504,0)),"kod bulunamadı"))</f>
        <v/>
      </c>
      <c r="D2817" s="14" t="n"/>
      <c r="E2817" s="14" t="n"/>
      <c r="F2817" s="15" t="n"/>
      <c r="G2817" s="14" t="n"/>
      <c r="H2817" s="14" t="n"/>
    </row>
    <row r="2818">
      <c r="A2818" s="18" t="n"/>
      <c r="B2818" s="14" t="n"/>
      <c r="C2818" s="14">
        <f>IF(B2818="","",IFERROR(INDEX(Ürünler!$B$5:$B$504,MATCH(B2818,Ürünler!$A$5:$A$504,0)),"kod bulunamadı"))</f>
        <v/>
      </c>
      <c r="D2818" s="14" t="n"/>
      <c r="E2818" s="14" t="n"/>
      <c r="F2818" s="15" t="n"/>
      <c r="G2818" s="14" t="n"/>
      <c r="H2818" s="14" t="n"/>
    </row>
    <row r="2819">
      <c r="A2819" s="18" t="n"/>
      <c r="B2819" s="14" t="n"/>
      <c r="C2819" s="14">
        <f>IF(B2819="","",IFERROR(INDEX(Ürünler!$B$5:$B$504,MATCH(B2819,Ürünler!$A$5:$A$504,0)),"kod bulunamadı"))</f>
        <v/>
      </c>
      <c r="D2819" s="14" t="n"/>
      <c r="E2819" s="14" t="n"/>
      <c r="F2819" s="15" t="n"/>
      <c r="G2819" s="14" t="n"/>
      <c r="H2819" s="14" t="n"/>
    </row>
    <row r="2820">
      <c r="A2820" s="18" t="n"/>
      <c r="B2820" s="14" t="n"/>
      <c r="C2820" s="14">
        <f>IF(B2820="","",IFERROR(INDEX(Ürünler!$B$5:$B$504,MATCH(B2820,Ürünler!$A$5:$A$504,0)),"kod bulunamadı"))</f>
        <v/>
      </c>
      <c r="D2820" s="14" t="n"/>
      <c r="E2820" s="14" t="n"/>
      <c r="F2820" s="15" t="n"/>
      <c r="G2820" s="14" t="n"/>
      <c r="H2820" s="14" t="n"/>
    </row>
    <row r="2821">
      <c r="A2821" s="18" t="n"/>
      <c r="B2821" s="14" t="n"/>
      <c r="C2821" s="14">
        <f>IF(B2821="","",IFERROR(INDEX(Ürünler!$B$5:$B$504,MATCH(B2821,Ürünler!$A$5:$A$504,0)),"kod bulunamadı"))</f>
        <v/>
      </c>
      <c r="D2821" s="14" t="n"/>
      <c r="E2821" s="14" t="n"/>
      <c r="F2821" s="15" t="n"/>
      <c r="G2821" s="14" t="n"/>
      <c r="H2821" s="14" t="n"/>
    </row>
    <row r="2822">
      <c r="A2822" s="18" t="n"/>
      <c r="B2822" s="14" t="n"/>
      <c r="C2822" s="14">
        <f>IF(B2822="","",IFERROR(INDEX(Ürünler!$B$5:$B$504,MATCH(B2822,Ürünler!$A$5:$A$504,0)),"kod bulunamadı"))</f>
        <v/>
      </c>
      <c r="D2822" s="14" t="n"/>
      <c r="E2822" s="14" t="n"/>
      <c r="F2822" s="15" t="n"/>
      <c r="G2822" s="14" t="n"/>
      <c r="H2822" s="14" t="n"/>
    </row>
    <row r="2823">
      <c r="A2823" s="18" t="n"/>
      <c r="B2823" s="14" t="n"/>
      <c r="C2823" s="14">
        <f>IF(B2823="","",IFERROR(INDEX(Ürünler!$B$5:$B$504,MATCH(B2823,Ürünler!$A$5:$A$504,0)),"kod bulunamadı"))</f>
        <v/>
      </c>
      <c r="D2823" s="14" t="n"/>
      <c r="E2823" s="14" t="n"/>
      <c r="F2823" s="15" t="n"/>
      <c r="G2823" s="14" t="n"/>
      <c r="H2823" s="14" t="n"/>
    </row>
    <row r="2824">
      <c r="A2824" s="18" t="n"/>
      <c r="B2824" s="14" t="n"/>
      <c r="C2824" s="14">
        <f>IF(B2824="","",IFERROR(INDEX(Ürünler!$B$5:$B$504,MATCH(B2824,Ürünler!$A$5:$A$504,0)),"kod bulunamadı"))</f>
        <v/>
      </c>
      <c r="D2824" s="14" t="n"/>
      <c r="E2824" s="14" t="n"/>
      <c r="F2824" s="15" t="n"/>
      <c r="G2824" s="14" t="n"/>
      <c r="H2824" s="14" t="n"/>
    </row>
    <row r="2825">
      <c r="A2825" s="18" t="n"/>
      <c r="B2825" s="14" t="n"/>
      <c r="C2825" s="14">
        <f>IF(B2825="","",IFERROR(INDEX(Ürünler!$B$5:$B$504,MATCH(B2825,Ürünler!$A$5:$A$504,0)),"kod bulunamadı"))</f>
        <v/>
      </c>
      <c r="D2825" s="14" t="n"/>
      <c r="E2825" s="14" t="n"/>
      <c r="F2825" s="15" t="n"/>
      <c r="G2825" s="14" t="n"/>
      <c r="H2825" s="14" t="n"/>
    </row>
    <row r="2826">
      <c r="A2826" s="18" t="n"/>
      <c r="B2826" s="14" t="n"/>
      <c r="C2826" s="14">
        <f>IF(B2826="","",IFERROR(INDEX(Ürünler!$B$5:$B$504,MATCH(B2826,Ürünler!$A$5:$A$504,0)),"kod bulunamadı"))</f>
        <v/>
      </c>
      <c r="D2826" s="14" t="n"/>
      <c r="E2826" s="14" t="n"/>
      <c r="F2826" s="15" t="n"/>
      <c r="G2826" s="14" t="n"/>
      <c r="H2826" s="14" t="n"/>
    </row>
    <row r="2827">
      <c r="A2827" s="18" t="n"/>
      <c r="B2827" s="14" t="n"/>
      <c r="C2827" s="14">
        <f>IF(B2827="","",IFERROR(INDEX(Ürünler!$B$5:$B$504,MATCH(B2827,Ürünler!$A$5:$A$504,0)),"kod bulunamadı"))</f>
        <v/>
      </c>
      <c r="D2827" s="14" t="n"/>
      <c r="E2827" s="14" t="n"/>
      <c r="F2827" s="15" t="n"/>
      <c r="G2827" s="14" t="n"/>
      <c r="H2827" s="14" t="n"/>
    </row>
    <row r="2828">
      <c r="A2828" s="18" t="n"/>
      <c r="B2828" s="14" t="n"/>
      <c r="C2828" s="14">
        <f>IF(B2828="","",IFERROR(INDEX(Ürünler!$B$5:$B$504,MATCH(B2828,Ürünler!$A$5:$A$504,0)),"kod bulunamadı"))</f>
        <v/>
      </c>
      <c r="D2828" s="14" t="n"/>
      <c r="E2828" s="14" t="n"/>
      <c r="F2828" s="15" t="n"/>
      <c r="G2828" s="14" t="n"/>
      <c r="H2828" s="14" t="n"/>
    </row>
    <row r="2829">
      <c r="A2829" s="18" t="n"/>
      <c r="B2829" s="14" t="n"/>
      <c r="C2829" s="14">
        <f>IF(B2829="","",IFERROR(INDEX(Ürünler!$B$5:$B$504,MATCH(B2829,Ürünler!$A$5:$A$504,0)),"kod bulunamadı"))</f>
        <v/>
      </c>
      <c r="D2829" s="14" t="n"/>
      <c r="E2829" s="14" t="n"/>
      <c r="F2829" s="15" t="n"/>
      <c r="G2829" s="14" t="n"/>
      <c r="H2829" s="14" t="n"/>
    </row>
    <row r="2830">
      <c r="A2830" s="18" t="n"/>
      <c r="B2830" s="14" t="n"/>
      <c r="C2830" s="14">
        <f>IF(B2830="","",IFERROR(INDEX(Ürünler!$B$5:$B$504,MATCH(B2830,Ürünler!$A$5:$A$504,0)),"kod bulunamadı"))</f>
        <v/>
      </c>
      <c r="D2830" s="14" t="n"/>
      <c r="E2830" s="14" t="n"/>
      <c r="F2830" s="15" t="n"/>
      <c r="G2830" s="14" t="n"/>
      <c r="H2830" s="14" t="n"/>
    </row>
    <row r="2831">
      <c r="A2831" s="18" t="n"/>
      <c r="B2831" s="14" t="n"/>
      <c r="C2831" s="14">
        <f>IF(B2831="","",IFERROR(INDEX(Ürünler!$B$5:$B$504,MATCH(B2831,Ürünler!$A$5:$A$504,0)),"kod bulunamadı"))</f>
        <v/>
      </c>
      <c r="D2831" s="14" t="n"/>
      <c r="E2831" s="14" t="n"/>
      <c r="F2831" s="15" t="n"/>
      <c r="G2831" s="14" t="n"/>
      <c r="H2831" s="14" t="n"/>
    </row>
    <row r="2832">
      <c r="A2832" s="18" t="n"/>
      <c r="B2832" s="14" t="n"/>
      <c r="C2832" s="14">
        <f>IF(B2832="","",IFERROR(INDEX(Ürünler!$B$5:$B$504,MATCH(B2832,Ürünler!$A$5:$A$504,0)),"kod bulunamadı"))</f>
        <v/>
      </c>
      <c r="D2832" s="14" t="n"/>
      <c r="E2832" s="14" t="n"/>
      <c r="F2832" s="15" t="n"/>
      <c r="G2832" s="14" t="n"/>
      <c r="H2832" s="14" t="n"/>
    </row>
    <row r="2833">
      <c r="A2833" s="18" t="n"/>
      <c r="B2833" s="14" t="n"/>
      <c r="C2833" s="14">
        <f>IF(B2833="","",IFERROR(INDEX(Ürünler!$B$5:$B$504,MATCH(B2833,Ürünler!$A$5:$A$504,0)),"kod bulunamadı"))</f>
        <v/>
      </c>
      <c r="D2833" s="14" t="n"/>
      <c r="E2833" s="14" t="n"/>
      <c r="F2833" s="15" t="n"/>
      <c r="G2833" s="14" t="n"/>
      <c r="H2833" s="14" t="n"/>
    </row>
    <row r="2834">
      <c r="A2834" s="18" t="n"/>
      <c r="B2834" s="14" t="n"/>
      <c r="C2834" s="14">
        <f>IF(B2834="","",IFERROR(INDEX(Ürünler!$B$5:$B$504,MATCH(B2834,Ürünler!$A$5:$A$504,0)),"kod bulunamadı"))</f>
        <v/>
      </c>
      <c r="D2834" s="14" t="n"/>
      <c r="E2834" s="14" t="n"/>
      <c r="F2834" s="15" t="n"/>
      <c r="G2834" s="14" t="n"/>
      <c r="H2834" s="14" t="n"/>
    </row>
    <row r="2835">
      <c r="A2835" s="18" t="n"/>
      <c r="B2835" s="14" t="n"/>
      <c r="C2835" s="14">
        <f>IF(B2835="","",IFERROR(INDEX(Ürünler!$B$5:$B$504,MATCH(B2835,Ürünler!$A$5:$A$504,0)),"kod bulunamadı"))</f>
        <v/>
      </c>
      <c r="D2835" s="14" t="n"/>
      <c r="E2835" s="14" t="n"/>
      <c r="F2835" s="15" t="n"/>
      <c r="G2835" s="14" t="n"/>
      <c r="H2835" s="14" t="n"/>
    </row>
    <row r="2836">
      <c r="A2836" s="18" t="n"/>
      <c r="B2836" s="14" t="n"/>
      <c r="C2836" s="14">
        <f>IF(B2836="","",IFERROR(INDEX(Ürünler!$B$5:$B$504,MATCH(B2836,Ürünler!$A$5:$A$504,0)),"kod bulunamadı"))</f>
        <v/>
      </c>
      <c r="D2836" s="14" t="n"/>
      <c r="E2836" s="14" t="n"/>
      <c r="F2836" s="15" t="n"/>
      <c r="G2836" s="14" t="n"/>
      <c r="H2836" s="14" t="n"/>
    </row>
    <row r="2837">
      <c r="A2837" s="18" t="n"/>
      <c r="B2837" s="14" t="n"/>
      <c r="C2837" s="14">
        <f>IF(B2837="","",IFERROR(INDEX(Ürünler!$B$5:$B$504,MATCH(B2837,Ürünler!$A$5:$A$504,0)),"kod bulunamadı"))</f>
        <v/>
      </c>
      <c r="D2837" s="14" t="n"/>
      <c r="E2837" s="14" t="n"/>
      <c r="F2837" s="15" t="n"/>
      <c r="G2837" s="14" t="n"/>
      <c r="H2837" s="14" t="n"/>
    </row>
    <row r="2838">
      <c r="A2838" s="18" t="n"/>
      <c r="B2838" s="14" t="n"/>
      <c r="C2838" s="14">
        <f>IF(B2838="","",IFERROR(INDEX(Ürünler!$B$5:$B$504,MATCH(B2838,Ürünler!$A$5:$A$504,0)),"kod bulunamadı"))</f>
        <v/>
      </c>
      <c r="D2838" s="14" t="n"/>
      <c r="E2838" s="14" t="n"/>
      <c r="F2838" s="15" t="n"/>
      <c r="G2838" s="14" t="n"/>
      <c r="H2838" s="14" t="n"/>
    </row>
    <row r="2839">
      <c r="A2839" s="18" t="n"/>
      <c r="B2839" s="14" t="n"/>
      <c r="C2839" s="14">
        <f>IF(B2839="","",IFERROR(INDEX(Ürünler!$B$5:$B$504,MATCH(B2839,Ürünler!$A$5:$A$504,0)),"kod bulunamadı"))</f>
        <v/>
      </c>
      <c r="D2839" s="14" t="n"/>
      <c r="E2839" s="14" t="n"/>
      <c r="F2839" s="15" t="n"/>
      <c r="G2839" s="14" t="n"/>
      <c r="H2839" s="14" t="n"/>
    </row>
    <row r="2840">
      <c r="A2840" s="18" t="n"/>
      <c r="B2840" s="14" t="n"/>
      <c r="C2840" s="14">
        <f>IF(B2840="","",IFERROR(INDEX(Ürünler!$B$5:$B$504,MATCH(B2840,Ürünler!$A$5:$A$504,0)),"kod bulunamadı"))</f>
        <v/>
      </c>
      <c r="D2840" s="14" t="n"/>
      <c r="E2840" s="14" t="n"/>
      <c r="F2840" s="15" t="n"/>
      <c r="G2840" s="14" t="n"/>
      <c r="H2840" s="14" t="n"/>
    </row>
    <row r="2841">
      <c r="A2841" s="18" t="n"/>
      <c r="B2841" s="14" t="n"/>
      <c r="C2841" s="14">
        <f>IF(B2841="","",IFERROR(INDEX(Ürünler!$B$5:$B$504,MATCH(B2841,Ürünler!$A$5:$A$504,0)),"kod bulunamadı"))</f>
        <v/>
      </c>
      <c r="D2841" s="14" t="n"/>
      <c r="E2841" s="14" t="n"/>
      <c r="F2841" s="15" t="n"/>
      <c r="G2841" s="14" t="n"/>
      <c r="H2841" s="14" t="n"/>
    </row>
    <row r="2842">
      <c r="A2842" s="18" t="n"/>
      <c r="B2842" s="14" t="n"/>
      <c r="C2842" s="14">
        <f>IF(B2842="","",IFERROR(INDEX(Ürünler!$B$5:$B$504,MATCH(B2842,Ürünler!$A$5:$A$504,0)),"kod bulunamadı"))</f>
        <v/>
      </c>
      <c r="D2842" s="14" t="n"/>
      <c r="E2842" s="14" t="n"/>
      <c r="F2842" s="15" t="n"/>
      <c r="G2842" s="14" t="n"/>
      <c r="H2842" s="14" t="n"/>
    </row>
    <row r="2843">
      <c r="A2843" s="18" t="n"/>
      <c r="B2843" s="14" t="n"/>
      <c r="C2843" s="14">
        <f>IF(B2843="","",IFERROR(INDEX(Ürünler!$B$5:$B$504,MATCH(B2843,Ürünler!$A$5:$A$504,0)),"kod bulunamadı"))</f>
        <v/>
      </c>
      <c r="D2843" s="14" t="n"/>
      <c r="E2843" s="14" t="n"/>
      <c r="F2843" s="15" t="n"/>
      <c r="G2843" s="14" t="n"/>
      <c r="H2843" s="14" t="n"/>
    </row>
    <row r="2844">
      <c r="A2844" s="18" t="n"/>
      <c r="B2844" s="14" t="n"/>
      <c r="C2844" s="14">
        <f>IF(B2844="","",IFERROR(INDEX(Ürünler!$B$5:$B$504,MATCH(B2844,Ürünler!$A$5:$A$504,0)),"kod bulunamadı"))</f>
        <v/>
      </c>
      <c r="D2844" s="14" t="n"/>
      <c r="E2844" s="14" t="n"/>
      <c r="F2844" s="15" t="n"/>
      <c r="G2844" s="14" t="n"/>
      <c r="H2844" s="14" t="n"/>
    </row>
    <row r="2845">
      <c r="A2845" s="18" t="n"/>
      <c r="B2845" s="14" t="n"/>
      <c r="C2845" s="14">
        <f>IF(B2845="","",IFERROR(INDEX(Ürünler!$B$5:$B$504,MATCH(B2845,Ürünler!$A$5:$A$504,0)),"kod bulunamadı"))</f>
        <v/>
      </c>
      <c r="D2845" s="14" t="n"/>
      <c r="E2845" s="14" t="n"/>
      <c r="F2845" s="15" t="n"/>
      <c r="G2845" s="14" t="n"/>
      <c r="H2845" s="14" t="n"/>
    </row>
    <row r="2846">
      <c r="A2846" s="18" t="n"/>
      <c r="B2846" s="14" t="n"/>
      <c r="C2846" s="14">
        <f>IF(B2846="","",IFERROR(INDEX(Ürünler!$B$5:$B$504,MATCH(B2846,Ürünler!$A$5:$A$504,0)),"kod bulunamadı"))</f>
        <v/>
      </c>
      <c r="D2846" s="14" t="n"/>
      <c r="E2846" s="14" t="n"/>
      <c r="F2846" s="15" t="n"/>
      <c r="G2846" s="14" t="n"/>
      <c r="H2846" s="14" t="n"/>
    </row>
    <row r="2847">
      <c r="A2847" s="18" t="n"/>
      <c r="B2847" s="14" t="n"/>
      <c r="C2847" s="14">
        <f>IF(B2847="","",IFERROR(INDEX(Ürünler!$B$5:$B$504,MATCH(B2847,Ürünler!$A$5:$A$504,0)),"kod bulunamadı"))</f>
        <v/>
      </c>
      <c r="D2847" s="14" t="n"/>
      <c r="E2847" s="14" t="n"/>
      <c r="F2847" s="15" t="n"/>
      <c r="G2847" s="14" t="n"/>
      <c r="H2847" s="14" t="n"/>
    </row>
    <row r="2848">
      <c r="A2848" s="18" t="n"/>
      <c r="B2848" s="14" t="n"/>
      <c r="C2848" s="14">
        <f>IF(B2848="","",IFERROR(INDEX(Ürünler!$B$5:$B$504,MATCH(B2848,Ürünler!$A$5:$A$504,0)),"kod bulunamadı"))</f>
        <v/>
      </c>
      <c r="D2848" s="14" t="n"/>
      <c r="E2848" s="14" t="n"/>
      <c r="F2848" s="15" t="n"/>
      <c r="G2848" s="14" t="n"/>
      <c r="H2848" s="14" t="n"/>
    </row>
    <row r="2849">
      <c r="A2849" s="18" t="n"/>
      <c r="B2849" s="14" t="n"/>
      <c r="C2849" s="14">
        <f>IF(B2849="","",IFERROR(INDEX(Ürünler!$B$5:$B$504,MATCH(B2849,Ürünler!$A$5:$A$504,0)),"kod bulunamadı"))</f>
        <v/>
      </c>
      <c r="D2849" s="14" t="n"/>
      <c r="E2849" s="14" t="n"/>
      <c r="F2849" s="15" t="n"/>
      <c r="G2849" s="14" t="n"/>
      <c r="H2849" s="14" t="n"/>
    </row>
    <row r="2850">
      <c r="A2850" s="18" t="n"/>
      <c r="B2850" s="14" t="n"/>
      <c r="C2850" s="14">
        <f>IF(B2850="","",IFERROR(INDEX(Ürünler!$B$5:$B$504,MATCH(B2850,Ürünler!$A$5:$A$504,0)),"kod bulunamadı"))</f>
        <v/>
      </c>
      <c r="D2850" s="14" t="n"/>
      <c r="E2850" s="14" t="n"/>
      <c r="F2850" s="15" t="n"/>
      <c r="G2850" s="14" t="n"/>
      <c r="H2850" s="14" t="n"/>
    </row>
    <row r="2851">
      <c r="A2851" s="18" t="n"/>
      <c r="B2851" s="14" t="n"/>
      <c r="C2851" s="14">
        <f>IF(B2851="","",IFERROR(INDEX(Ürünler!$B$5:$B$504,MATCH(B2851,Ürünler!$A$5:$A$504,0)),"kod bulunamadı"))</f>
        <v/>
      </c>
      <c r="D2851" s="14" t="n"/>
      <c r="E2851" s="14" t="n"/>
      <c r="F2851" s="15" t="n"/>
      <c r="G2851" s="14" t="n"/>
      <c r="H2851" s="14" t="n"/>
    </row>
    <row r="2852">
      <c r="A2852" s="18" t="n"/>
      <c r="B2852" s="14" t="n"/>
      <c r="C2852" s="14">
        <f>IF(B2852="","",IFERROR(INDEX(Ürünler!$B$5:$B$504,MATCH(B2852,Ürünler!$A$5:$A$504,0)),"kod bulunamadı"))</f>
        <v/>
      </c>
      <c r="D2852" s="14" t="n"/>
      <c r="E2852" s="14" t="n"/>
      <c r="F2852" s="15" t="n"/>
      <c r="G2852" s="14" t="n"/>
      <c r="H2852" s="14" t="n"/>
    </row>
    <row r="2853">
      <c r="A2853" s="18" t="n"/>
      <c r="B2853" s="14" t="n"/>
      <c r="C2853" s="14">
        <f>IF(B2853="","",IFERROR(INDEX(Ürünler!$B$5:$B$504,MATCH(B2853,Ürünler!$A$5:$A$504,0)),"kod bulunamadı"))</f>
        <v/>
      </c>
      <c r="D2853" s="14" t="n"/>
      <c r="E2853" s="14" t="n"/>
      <c r="F2853" s="15" t="n"/>
      <c r="G2853" s="14" t="n"/>
      <c r="H2853" s="14" t="n"/>
    </row>
    <row r="2854">
      <c r="A2854" s="18" t="n"/>
      <c r="B2854" s="14" t="n"/>
      <c r="C2854" s="14">
        <f>IF(B2854="","",IFERROR(INDEX(Ürünler!$B$5:$B$504,MATCH(B2854,Ürünler!$A$5:$A$504,0)),"kod bulunamadı"))</f>
        <v/>
      </c>
      <c r="D2854" s="14" t="n"/>
      <c r="E2854" s="14" t="n"/>
      <c r="F2854" s="15" t="n"/>
      <c r="G2854" s="14" t="n"/>
      <c r="H2854" s="14" t="n"/>
    </row>
    <row r="2855">
      <c r="A2855" s="18" t="n"/>
      <c r="B2855" s="14" t="n"/>
      <c r="C2855" s="14">
        <f>IF(B2855="","",IFERROR(INDEX(Ürünler!$B$5:$B$504,MATCH(B2855,Ürünler!$A$5:$A$504,0)),"kod bulunamadı"))</f>
        <v/>
      </c>
      <c r="D2855" s="14" t="n"/>
      <c r="E2855" s="14" t="n"/>
      <c r="F2855" s="15" t="n"/>
      <c r="G2855" s="14" t="n"/>
      <c r="H2855" s="14" t="n"/>
    </row>
    <row r="2856">
      <c r="A2856" s="18" t="n"/>
      <c r="B2856" s="14" t="n"/>
      <c r="C2856" s="14">
        <f>IF(B2856="","",IFERROR(INDEX(Ürünler!$B$5:$B$504,MATCH(B2856,Ürünler!$A$5:$A$504,0)),"kod bulunamadı"))</f>
        <v/>
      </c>
      <c r="D2856" s="14" t="n"/>
      <c r="E2856" s="14" t="n"/>
      <c r="F2856" s="15" t="n"/>
      <c r="G2856" s="14" t="n"/>
      <c r="H2856" s="14" t="n"/>
    </row>
    <row r="2857">
      <c r="A2857" s="18" t="n"/>
      <c r="B2857" s="14" t="n"/>
      <c r="C2857" s="14">
        <f>IF(B2857="","",IFERROR(INDEX(Ürünler!$B$5:$B$504,MATCH(B2857,Ürünler!$A$5:$A$504,0)),"kod bulunamadı"))</f>
        <v/>
      </c>
      <c r="D2857" s="14" t="n"/>
      <c r="E2857" s="14" t="n"/>
      <c r="F2857" s="15" t="n"/>
      <c r="G2857" s="14" t="n"/>
      <c r="H2857" s="14" t="n"/>
    </row>
    <row r="2858">
      <c r="A2858" s="18" t="n"/>
      <c r="B2858" s="14" t="n"/>
      <c r="C2858" s="14">
        <f>IF(B2858="","",IFERROR(INDEX(Ürünler!$B$5:$B$504,MATCH(B2858,Ürünler!$A$5:$A$504,0)),"kod bulunamadı"))</f>
        <v/>
      </c>
      <c r="D2858" s="14" t="n"/>
      <c r="E2858" s="14" t="n"/>
      <c r="F2858" s="15" t="n"/>
      <c r="G2858" s="14" t="n"/>
      <c r="H2858" s="14" t="n"/>
    </row>
    <row r="2859">
      <c r="A2859" s="18" t="n"/>
      <c r="B2859" s="14" t="n"/>
      <c r="C2859" s="14">
        <f>IF(B2859="","",IFERROR(INDEX(Ürünler!$B$5:$B$504,MATCH(B2859,Ürünler!$A$5:$A$504,0)),"kod bulunamadı"))</f>
        <v/>
      </c>
      <c r="D2859" s="14" t="n"/>
      <c r="E2859" s="14" t="n"/>
      <c r="F2859" s="15" t="n"/>
      <c r="G2859" s="14" t="n"/>
      <c r="H2859" s="14" t="n"/>
    </row>
    <row r="2860">
      <c r="A2860" s="18" t="n"/>
      <c r="B2860" s="14" t="n"/>
      <c r="C2860" s="14">
        <f>IF(B2860="","",IFERROR(INDEX(Ürünler!$B$5:$B$504,MATCH(B2860,Ürünler!$A$5:$A$504,0)),"kod bulunamadı"))</f>
        <v/>
      </c>
      <c r="D2860" s="14" t="n"/>
      <c r="E2860" s="14" t="n"/>
      <c r="F2860" s="15" t="n"/>
      <c r="G2860" s="14" t="n"/>
      <c r="H2860" s="14" t="n"/>
    </row>
    <row r="2861">
      <c r="A2861" s="18" t="n"/>
      <c r="B2861" s="14" t="n"/>
      <c r="C2861" s="14">
        <f>IF(B2861="","",IFERROR(INDEX(Ürünler!$B$5:$B$504,MATCH(B2861,Ürünler!$A$5:$A$504,0)),"kod bulunamadı"))</f>
        <v/>
      </c>
      <c r="D2861" s="14" t="n"/>
      <c r="E2861" s="14" t="n"/>
      <c r="F2861" s="15" t="n"/>
      <c r="G2861" s="14" t="n"/>
      <c r="H2861" s="14" t="n"/>
    </row>
    <row r="2862">
      <c r="A2862" s="18" t="n"/>
      <c r="B2862" s="14" t="n"/>
      <c r="C2862" s="14">
        <f>IF(B2862="","",IFERROR(INDEX(Ürünler!$B$5:$B$504,MATCH(B2862,Ürünler!$A$5:$A$504,0)),"kod bulunamadı"))</f>
        <v/>
      </c>
      <c r="D2862" s="14" t="n"/>
      <c r="E2862" s="14" t="n"/>
      <c r="F2862" s="15" t="n"/>
      <c r="G2862" s="14" t="n"/>
      <c r="H2862" s="14" t="n"/>
    </row>
    <row r="2863">
      <c r="A2863" s="18" t="n"/>
      <c r="B2863" s="14" t="n"/>
      <c r="C2863" s="14">
        <f>IF(B2863="","",IFERROR(INDEX(Ürünler!$B$5:$B$504,MATCH(B2863,Ürünler!$A$5:$A$504,0)),"kod bulunamadı"))</f>
        <v/>
      </c>
      <c r="D2863" s="14" t="n"/>
      <c r="E2863" s="14" t="n"/>
      <c r="F2863" s="15" t="n"/>
      <c r="G2863" s="14" t="n"/>
      <c r="H2863" s="14" t="n"/>
    </row>
    <row r="2864">
      <c r="A2864" s="18" t="n"/>
      <c r="B2864" s="14" t="n"/>
      <c r="C2864" s="14">
        <f>IF(B2864="","",IFERROR(INDEX(Ürünler!$B$5:$B$504,MATCH(B2864,Ürünler!$A$5:$A$504,0)),"kod bulunamadı"))</f>
        <v/>
      </c>
      <c r="D2864" s="14" t="n"/>
      <c r="E2864" s="14" t="n"/>
      <c r="F2864" s="15" t="n"/>
      <c r="G2864" s="14" t="n"/>
      <c r="H2864" s="14" t="n"/>
    </row>
    <row r="2865">
      <c r="A2865" s="18" t="n"/>
      <c r="B2865" s="14" t="n"/>
      <c r="C2865" s="14">
        <f>IF(B2865="","",IFERROR(INDEX(Ürünler!$B$5:$B$504,MATCH(B2865,Ürünler!$A$5:$A$504,0)),"kod bulunamadı"))</f>
        <v/>
      </c>
      <c r="D2865" s="14" t="n"/>
      <c r="E2865" s="14" t="n"/>
      <c r="F2865" s="15" t="n"/>
      <c r="G2865" s="14" t="n"/>
      <c r="H2865" s="14" t="n"/>
    </row>
    <row r="2866">
      <c r="A2866" s="18" t="n"/>
      <c r="B2866" s="14" t="n"/>
      <c r="C2866" s="14">
        <f>IF(B2866="","",IFERROR(INDEX(Ürünler!$B$5:$B$504,MATCH(B2866,Ürünler!$A$5:$A$504,0)),"kod bulunamadı"))</f>
        <v/>
      </c>
      <c r="D2866" s="14" t="n"/>
      <c r="E2866" s="14" t="n"/>
      <c r="F2866" s="15" t="n"/>
      <c r="G2866" s="14" t="n"/>
      <c r="H2866" s="14" t="n"/>
    </row>
    <row r="2867">
      <c r="A2867" s="18" t="n"/>
      <c r="B2867" s="14" t="n"/>
      <c r="C2867" s="14">
        <f>IF(B2867="","",IFERROR(INDEX(Ürünler!$B$5:$B$504,MATCH(B2867,Ürünler!$A$5:$A$504,0)),"kod bulunamadı"))</f>
        <v/>
      </c>
      <c r="D2867" s="14" t="n"/>
      <c r="E2867" s="14" t="n"/>
      <c r="F2867" s="15" t="n"/>
      <c r="G2867" s="14" t="n"/>
      <c r="H2867" s="14" t="n"/>
    </row>
    <row r="2868">
      <c r="A2868" s="18" t="n"/>
      <c r="B2868" s="14" t="n"/>
      <c r="C2868" s="14">
        <f>IF(B2868="","",IFERROR(INDEX(Ürünler!$B$5:$B$504,MATCH(B2868,Ürünler!$A$5:$A$504,0)),"kod bulunamadı"))</f>
        <v/>
      </c>
      <c r="D2868" s="14" t="n"/>
      <c r="E2868" s="14" t="n"/>
      <c r="F2868" s="15" t="n"/>
      <c r="G2868" s="14" t="n"/>
      <c r="H2868" s="14" t="n"/>
    </row>
    <row r="2869">
      <c r="A2869" s="18" t="n"/>
      <c r="B2869" s="14" t="n"/>
      <c r="C2869" s="14">
        <f>IF(B2869="","",IFERROR(INDEX(Ürünler!$B$5:$B$504,MATCH(B2869,Ürünler!$A$5:$A$504,0)),"kod bulunamadı"))</f>
        <v/>
      </c>
      <c r="D2869" s="14" t="n"/>
      <c r="E2869" s="14" t="n"/>
      <c r="F2869" s="15" t="n"/>
      <c r="G2869" s="14" t="n"/>
      <c r="H2869" s="14" t="n"/>
    </row>
    <row r="2870">
      <c r="A2870" s="18" t="n"/>
      <c r="B2870" s="14" t="n"/>
      <c r="C2870" s="14">
        <f>IF(B2870="","",IFERROR(INDEX(Ürünler!$B$5:$B$504,MATCH(B2870,Ürünler!$A$5:$A$504,0)),"kod bulunamadı"))</f>
        <v/>
      </c>
      <c r="D2870" s="14" t="n"/>
      <c r="E2870" s="14" t="n"/>
      <c r="F2870" s="15" t="n"/>
      <c r="G2870" s="14" t="n"/>
      <c r="H2870" s="14" t="n"/>
    </row>
    <row r="2871">
      <c r="A2871" s="18" t="n"/>
      <c r="B2871" s="14" t="n"/>
      <c r="C2871" s="14">
        <f>IF(B2871="","",IFERROR(INDEX(Ürünler!$B$5:$B$504,MATCH(B2871,Ürünler!$A$5:$A$504,0)),"kod bulunamadı"))</f>
        <v/>
      </c>
      <c r="D2871" s="14" t="n"/>
      <c r="E2871" s="14" t="n"/>
      <c r="F2871" s="15" t="n"/>
      <c r="G2871" s="14" t="n"/>
      <c r="H2871" s="14" t="n"/>
    </row>
    <row r="2872">
      <c r="A2872" s="18" t="n"/>
      <c r="B2872" s="14" t="n"/>
      <c r="C2872" s="14">
        <f>IF(B2872="","",IFERROR(INDEX(Ürünler!$B$5:$B$504,MATCH(B2872,Ürünler!$A$5:$A$504,0)),"kod bulunamadı"))</f>
        <v/>
      </c>
      <c r="D2872" s="14" t="n"/>
      <c r="E2872" s="14" t="n"/>
      <c r="F2872" s="15" t="n"/>
      <c r="G2872" s="14" t="n"/>
      <c r="H2872" s="14" t="n"/>
    </row>
    <row r="2873">
      <c r="A2873" s="18" t="n"/>
      <c r="B2873" s="14" t="n"/>
      <c r="C2873" s="14">
        <f>IF(B2873="","",IFERROR(INDEX(Ürünler!$B$5:$B$504,MATCH(B2873,Ürünler!$A$5:$A$504,0)),"kod bulunamadı"))</f>
        <v/>
      </c>
      <c r="D2873" s="14" t="n"/>
      <c r="E2873" s="14" t="n"/>
      <c r="F2873" s="15" t="n"/>
      <c r="G2873" s="14" t="n"/>
      <c r="H2873" s="14" t="n"/>
    </row>
    <row r="2874">
      <c r="A2874" s="18" t="n"/>
      <c r="B2874" s="14" t="n"/>
      <c r="C2874" s="14">
        <f>IF(B2874="","",IFERROR(INDEX(Ürünler!$B$5:$B$504,MATCH(B2874,Ürünler!$A$5:$A$504,0)),"kod bulunamadı"))</f>
        <v/>
      </c>
      <c r="D2874" s="14" t="n"/>
      <c r="E2874" s="14" t="n"/>
      <c r="F2874" s="15" t="n"/>
      <c r="G2874" s="14" t="n"/>
      <c r="H2874" s="14" t="n"/>
    </row>
    <row r="2875">
      <c r="A2875" s="18" t="n"/>
      <c r="B2875" s="14" t="n"/>
      <c r="C2875" s="14">
        <f>IF(B2875="","",IFERROR(INDEX(Ürünler!$B$5:$B$504,MATCH(B2875,Ürünler!$A$5:$A$504,0)),"kod bulunamadı"))</f>
        <v/>
      </c>
      <c r="D2875" s="14" t="n"/>
      <c r="E2875" s="14" t="n"/>
      <c r="F2875" s="15" t="n"/>
      <c r="G2875" s="14" t="n"/>
      <c r="H2875" s="14" t="n"/>
    </row>
    <row r="2876">
      <c r="A2876" s="18" t="n"/>
      <c r="B2876" s="14" t="n"/>
      <c r="C2876" s="14">
        <f>IF(B2876="","",IFERROR(INDEX(Ürünler!$B$5:$B$504,MATCH(B2876,Ürünler!$A$5:$A$504,0)),"kod bulunamadı"))</f>
        <v/>
      </c>
      <c r="D2876" s="14" t="n"/>
      <c r="E2876" s="14" t="n"/>
      <c r="F2876" s="15" t="n"/>
      <c r="G2876" s="14" t="n"/>
      <c r="H2876" s="14" t="n"/>
    </row>
    <row r="2877">
      <c r="A2877" s="18" t="n"/>
      <c r="B2877" s="14" t="n"/>
      <c r="C2877" s="14">
        <f>IF(B2877="","",IFERROR(INDEX(Ürünler!$B$5:$B$504,MATCH(B2877,Ürünler!$A$5:$A$504,0)),"kod bulunamadı"))</f>
        <v/>
      </c>
      <c r="D2877" s="14" t="n"/>
      <c r="E2877" s="14" t="n"/>
      <c r="F2877" s="15" t="n"/>
      <c r="G2877" s="14" t="n"/>
      <c r="H2877" s="14" t="n"/>
    </row>
    <row r="2878">
      <c r="A2878" s="18" t="n"/>
      <c r="B2878" s="14" t="n"/>
      <c r="C2878" s="14">
        <f>IF(B2878="","",IFERROR(INDEX(Ürünler!$B$5:$B$504,MATCH(B2878,Ürünler!$A$5:$A$504,0)),"kod bulunamadı"))</f>
        <v/>
      </c>
      <c r="D2878" s="14" t="n"/>
      <c r="E2878" s="14" t="n"/>
      <c r="F2878" s="15" t="n"/>
      <c r="G2878" s="14" t="n"/>
      <c r="H2878" s="14" t="n"/>
    </row>
    <row r="2879">
      <c r="A2879" s="18" t="n"/>
      <c r="B2879" s="14" t="n"/>
      <c r="C2879" s="14">
        <f>IF(B2879="","",IFERROR(INDEX(Ürünler!$B$5:$B$504,MATCH(B2879,Ürünler!$A$5:$A$504,0)),"kod bulunamadı"))</f>
        <v/>
      </c>
      <c r="D2879" s="14" t="n"/>
      <c r="E2879" s="14" t="n"/>
      <c r="F2879" s="15" t="n"/>
      <c r="G2879" s="14" t="n"/>
      <c r="H2879" s="14" t="n"/>
    </row>
    <row r="2880">
      <c r="A2880" s="18" t="n"/>
      <c r="B2880" s="14" t="n"/>
      <c r="C2880" s="14">
        <f>IF(B2880="","",IFERROR(INDEX(Ürünler!$B$5:$B$504,MATCH(B2880,Ürünler!$A$5:$A$504,0)),"kod bulunamadı"))</f>
        <v/>
      </c>
      <c r="D2880" s="14" t="n"/>
      <c r="E2880" s="14" t="n"/>
      <c r="F2880" s="15" t="n"/>
      <c r="G2880" s="14" t="n"/>
      <c r="H2880" s="14" t="n"/>
    </row>
    <row r="2881">
      <c r="A2881" s="18" t="n"/>
      <c r="B2881" s="14" t="n"/>
      <c r="C2881" s="14">
        <f>IF(B2881="","",IFERROR(INDEX(Ürünler!$B$5:$B$504,MATCH(B2881,Ürünler!$A$5:$A$504,0)),"kod bulunamadı"))</f>
        <v/>
      </c>
      <c r="D2881" s="14" t="n"/>
      <c r="E2881" s="14" t="n"/>
      <c r="F2881" s="15" t="n"/>
      <c r="G2881" s="14" t="n"/>
      <c r="H2881" s="14" t="n"/>
    </row>
    <row r="2882">
      <c r="A2882" s="18" t="n"/>
      <c r="B2882" s="14" t="n"/>
      <c r="C2882" s="14">
        <f>IF(B2882="","",IFERROR(INDEX(Ürünler!$B$5:$B$504,MATCH(B2882,Ürünler!$A$5:$A$504,0)),"kod bulunamadı"))</f>
        <v/>
      </c>
      <c r="D2882" s="14" t="n"/>
      <c r="E2882" s="14" t="n"/>
      <c r="F2882" s="15" t="n"/>
      <c r="G2882" s="14" t="n"/>
      <c r="H2882" s="14" t="n"/>
    </row>
    <row r="2883">
      <c r="A2883" s="18" t="n"/>
      <c r="B2883" s="14" t="n"/>
      <c r="C2883" s="14">
        <f>IF(B2883="","",IFERROR(INDEX(Ürünler!$B$5:$B$504,MATCH(B2883,Ürünler!$A$5:$A$504,0)),"kod bulunamadı"))</f>
        <v/>
      </c>
      <c r="D2883" s="14" t="n"/>
      <c r="E2883" s="14" t="n"/>
      <c r="F2883" s="15" t="n"/>
      <c r="G2883" s="14" t="n"/>
      <c r="H2883" s="14" t="n"/>
    </row>
    <row r="2884">
      <c r="A2884" s="18" t="n"/>
      <c r="B2884" s="14" t="n"/>
      <c r="C2884" s="14">
        <f>IF(B2884="","",IFERROR(INDEX(Ürünler!$B$5:$B$504,MATCH(B2884,Ürünler!$A$5:$A$504,0)),"kod bulunamadı"))</f>
        <v/>
      </c>
      <c r="D2884" s="14" t="n"/>
      <c r="E2884" s="14" t="n"/>
      <c r="F2884" s="15" t="n"/>
      <c r="G2884" s="14" t="n"/>
      <c r="H2884" s="14" t="n"/>
    </row>
    <row r="2885">
      <c r="A2885" s="18" t="n"/>
      <c r="B2885" s="14" t="n"/>
      <c r="C2885" s="14">
        <f>IF(B2885="","",IFERROR(INDEX(Ürünler!$B$5:$B$504,MATCH(B2885,Ürünler!$A$5:$A$504,0)),"kod bulunamadı"))</f>
        <v/>
      </c>
      <c r="D2885" s="14" t="n"/>
      <c r="E2885" s="14" t="n"/>
      <c r="F2885" s="15" t="n"/>
      <c r="G2885" s="14" t="n"/>
      <c r="H2885" s="14" t="n"/>
    </row>
    <row r="2886">
      <c r="A2886" s="18" t="n"/>
      <c r="B2886" s="14" t="n"/>
      <c r="C2886" s="14">
        <f>IF(B2886="","",IFERROR(INDEX(Ürünler!$B$5:$B$504,MATCH(B2886,Ürünler!$A$5:$A$504,0)),"kod bulunamadı"))</f>
        <v/>
      </c>
      <c r="D2886" s="14" t="n"/>
      <c r="E2886" s="14" t="n"/>
      <c r="F2886" s="15" t="n"/>
      <c r="G2886" s="14" t="n"/>
      <c r="H2886" s="14" t="n"/>
    </row>
    <row r="2887">
      <c r="A2887" s="18" t="n"/>
      <c r="B2887" s="14" t="n"/>
      <c r="C2887" s="14">
        <f>IF(B2887="","",IFERROR(INDEX(Ürünler!$B$5:$B$504,MATCH(B2887,Ürünler!$A$5:$A$504,0)),"kod bulunamadı"))</f>
        <v/>
      </c>
      <c r="D2887" s="14" t="n"/>
      <c r="E2887" s="14" t="n"/>
      <c r="F2887" s="15" t="n"/>
      <c r="G2887" s="14" t="n"/>
      <c r="H2887" s="14" t="n"/>
    </row>
    <row r="2888">
      <c r="A2888" s="18" t="n"/>
      <c r="B2888" s="14" t="n"/>
      <c r="C2888" s="14">
        <f>IF(B2888="","",IFERROR(INDEX(Ürünler!$B$5:$B$504,MATCH(B2888,Ürünler!$A$5:$A$504,0)),"kod bulunamadı"))</f>
        <v/>
      </c>
      <c r="D2888" s="14" t="n"/>
      <c r="E2888" s="14" t="n"/>
      <c r="F2888" s="15" t="n"/>
      <c r="G2888" s="14" t="n"/>
      <c r="H2888" s="14" t="n"/>
    </row>
    <row r="2889">
      <c r="A2889" s="18" t="n"/>
      <c r="B2889" s="14" t="n"/>
      <c r="C2889" s="14">
        <f>IF(B2889="","",IFERROR(INDEX(Ürünler!$B$5:$B$504,MATCH(B2889,Ürünler!$A$5:$A$504,0)),"kod bulunamadı"))</f>
        <v/>
      </c>
      <c r="D2889" s="14" t="n"/>
      <c r="E2889" s="14" t="n"/>
      <c r="F2889" s="15" t="n"/>
      <c r="G2889" s="14" t="n"/>
      <c r="H2889" s="14" t="n"/>
    </row>
    <row r="2890">
      <c r="A2890" s="18" t="n"/>
      <c r="B2890" s="14" t="n"/>
      <c r="C2890" s="14">
        <f>IF(B2890="","",IFERROR(INDEX(Ürünler!$B$5:$B$504,MATCH(B2890,Ürünler!$A$5:$A$504,0)),"kod bulunamadı"))</f>
        <v/>
      </c>
      <c r="D2890" s="14" t="n"/>
      <c r="E2890" s="14" t="n"/>
      <c r="F2890" s="15" t="n"/>
      <c r="G2890" s="14" t="n"/>
      <c r="H2890" s="14" t="n"/>
    </row>
    <row r="2891">
      <c r="A2891" s="18" t="n"/>
      <c r="B2891" s="14" t="n"/>
      <c r="C2891" s="14">
        <f>IF(B2891="","",IFERROR(INDEX(Ürünler!$B$5:$B$504,MATCH(B2891,Ürünler!$A$5:$A$504,0)),"kod bulunamadı"))</f>
        <v/>
      </c>
      <c r="D2891" s="14" t="n"/>
      <c r="E2891" s="14" t="n"/>
      <c r="F2891" s="15" t="n"/>
      <c r="G2891" s="14" t="n"/>
      <c r="H2891" s="14" t="n"/>
    </row>
    <row r="2892">
      <c r="A2892" s="18" t="n"/>
      <c r="B2892" s="14" t="n"/>
      <c r="C2892" s="14">
        <f>IF(B2892="","",IFERROR(INDEX(Ürünler!$B$5:$B$504,MATCH(B2892,Ürünler!$A$5:$A$504,0)),"kod bulunamadı"))</f>
        <v/>
      </c>
      <c r="D2892" s="14" t="n"/>
      <c r="E2892" s="14" t="n"/>
      <c r="F2892" s="15" t="n"/>
      <c r="G2892" s="14" t="n"/>
      <c r="H2892" s="14" t="n"/>
    </row>
    <row r="2893">
      <c r="A2893" s="18" t="n"/>
      <c r="B2893" s="14" t="n"/>
      <c r="C2893" s="14">
        <f>IF(B2893="","",IFERROR(INDEX(Ürünler!$B$5:$B$504,MATCH(B2893,Ürünler!$A$5:$A$504,0)),"kod bulunamadı"))</f>
        <v/>
      </c>
      <c r="D2893" s="14" t="n"/>
      <c r="E2893" s="14" t="n"/>
      <c r="F2893" s="15" t="n"/>
      <c r="G2893" s="14" t="n"/>
      <c r="H2893" s="14" t="n"/>
    </row>
    <row r="2894">
      <c r="A2894" s="18" t="n"/>
      <c r="B2894" s="14" t="n"/>
      <c r="C2894" s="14">
        <f>IF(B2894="","",IFERROR(INDEX(Ürünler!$B$5:$B$504,MATCH(B2894,Ürünler!$A$5:$A$504,0)),"kod bulunamadı"))</f>
        <v/>
      </c>
      <c r="D2894" s="14" t="n"/>
      <c r="E2894" s="14" t="n"/>
      <c r="F2894" s="15" t="n"/>
      <c r="G2894" s="14" t="n"/>
      <c r="H2894" s="14" t="n"/>
    </row>
    <row r="2895">
      <c r="A2895" s="18" t="n"/>
      <c r="B2895" s="14" t="n"/>
      <c r="C2895" s="14">
        <f>IF(B2895="","",IFERROR(INDEX(Ürünler!$B$5:$B$504,MATCH(B2895,Ürünler!$A$5:$A$504,0)),"kod bulunamadı"))</f>
        <v/>
      </c>
      <c r="D2895" s="14" t="n"/>
      <c r="E2895" s="14" t="n"/>
      <c r="F2895" s="15" t="n"/>
      <c r="G2895" s="14" t="n"/>
      <c r="H2895" s="14" t="n"/>
    </row>
    <row r="2896">
      <c r="A2896" s="18" t="n"/>
      <c r="B2896" s="14" t="n"/>
      <c r="C2896" s="14">
        <f>IF(B2896="","",IFERROR(INDEX(Ürünler!$B$5:$B$504,MATCH(B2896,Ürünler!$A$5:$A$504,0)),"kod bulunamadı"))</f>
        <v/>
      </c>
      <c r="D2896" s="14" t="n"/>
      <c r="E2896" s="14" t="n"/>
      <c r="F2896" s="15" t="n"/>
      <c r="G2896" s="14" t="n"/>
      <c r="H2896" s="14" t="n"/>
    </row>
    <row r="2897">
      <c r="A2897" s="18" t="n"/>
      <c r="B2897" s="14" t="n"/>
      <c r="C2897" s="14">
        <f>IF(B2897="","",IFERROR(INDEX(Ürünler!$B$5:$B$504,MATCH(B2897,Ürünler!$A$5:$A$504,0)),"kod bulunamadı"))</f>
        <v/>
      </c>
      <c r="D2897" s="14" t="n"/>
      <c r="E2897" s="14" t="n"/>
      <c r="F2897" s="15" t="n"/>
      <c r="G2897" s="14" t="n"/>
      <c r="H2897" s="14" t="n"/>
    </row>
    <row r="2898">
      <c r="A2898" s="18" t="n"/>
      <c r="B2898" s="14" t="n"/>
      <c r="C2898" s="14">
        <f>IF(B2898="","",IFERROR(INDEX(Ürünler!$B$5:$B$504,MATCH(B2898,Ürünler!$A$5:$A$504,0)),"kod bulunamadı"))</f>
        <v/>
      </c>
      <c r="D2898" s="14" t="n"/>
      <c r="E2898" s="14" t="n"/>
      <c r="F2898" s="15" t="n"/>
      <c r="G2898" s="14" t="n"/>
      <c r="H2898" s="14" t="n"/>
    </row>
    <row r="2899">
      <c r="A2899" s="18" t="n"/>
      <c r="B2899" s="14" t="n"/>
      <c r="C2899" s="14">
        <f>IF(B2899="","",IFERROR(INDEX(Ürünler!$B$5:$B$504,MATCH(B2899,Ürünler!$A$5:$A$504,0)),"kod bulunamadı"))</f>
        <v/>
      </c>
      <c r="D2899" s="14" t="n"/>
      <c r="E2899" s="14" t="n"/>
      <c r="F2899" s="15" t="n"/>
      <c r="G2899" s="14" t="n"/>
      <c r="H2899" s="14" t="n"/>
    </row>
    <row r="2900">
      <c r="A2900" s="18" t="n"/>
      <c r="B2900" s="14" t="n"/>
      <c r="C2900" s="14">
        <f>IF(B2900="","",IFERROR(INDEX(Ürünler!$B$5:$B$504,MATCH(B2900,Ürünler!$A$5:$A$504,0)),"kod bulunamadı"))</f>
        <v/>
      </c>
      <c r="D2900" s="14" t="n"/>
      <c r="E2900" s="14" t="n"/>
      <c r="F2900" s="15" t="n"/>
      <c r="G2900" s="14" t="n"/>
      <c r="H2900" s="14" t="n"/>
    </row>
    <row r="2901">
      <c r="A2901" s="18" t="n"/>
      <c r="B2901" s="14" t="n"/>
      <c r="C2901" s="14">
        <f>IF(B2901="","",IFERROR(INDEX(Ürünler!$B$5:$B$504,MATCH(B2901,Ürünler!$A$5:$A$504,0)),"kod bulunamadı"))</f>
        <v/>
      </c>
      <c r="D2901" s="14" t="n"/>
      <c r="E2901" s="14" t="n"/>
      <c r="F2901" s="15" t="n"/>
      <c r="G2901" s="14" t="n"/>
      <c r="H2901" s="14" t="n"/>
    </row>
    <row r="2902">
      <c r="A2902" s="18" t="n"/>
      <c r="B2902" s="14" t="n"/>
      <c r="C2902" s="14">
        <f>IF(B2902="","",IFERROR(INDEX(Ürünler!$B$5:$B$504,MATCH(B2902,Ürünler!$A$5:$A$504,0)),"kod bulunamadı"))</f>
        <v/>
      </c>
      <c r="D2902" s="14" t="n"/>
      <c r="E2902" s="14" t="n"/>
      <c r="F2902" s="15" t="n"/>
      <c r="G2902" s="14" t="n"/>
      <c r="H2902" s="14" t="n"/>
    </row>
    <row r="2903">
      <c r="A2903" s="18" t="n"/>
      <c r="B2903" s="14" t="n"/>
      <c r="C2903" s="14">
        <f>IF(B2903="","",IFERROR(INDEX(Ürünler!$B$5:$B$504,MATCH(B2903,Ürünler!$A$5:$A$504,0)),"kod bulunamadı"))</f>
        <v/>
      </c>
      <c r="D2903" s="14" t="n"/>
      <c r="E2903" s="14" t="n"/>
      <c r="F2903" s="15" t="n"/>
      <c r="G2903" s="14" t="n"/>
      <c r="H2903" s="14" t="n"/>
    </row>
    <row r="2904">
      <c r="A2904" s="18" t="n"/>
      <c r="B2904" s="14" t="n"/>
      <c r="C2904" s="14">
        <f>IF(B2904="","",IFERROR(INDEX(Ürünler!$B$5:$B$504,MATCH(B2904,Ürünler!$A$5:$A$504,0)),"kod bulunamadı"))</f>
        <v/>
      </c>
      <c r="D2904" s="14" t="n"/>
      <c r="E2904" s="14" t="n"/>
      <c r="F2904" s="15" t="n"/>
      <c r="G2904" s="14" t="n"/>
      <c r="H2904" s="14" t="n"/>
    </row>
    <row r="2905">
      <c r="A2905" s="18" t="n"/>
      <c r="B2905" s="14" t="n"/>
      <c r="C2905" s="14">
        <f>IF(B2905="","",IFERROR(INDEX(Ürünler!$B$5:$B$504,MATCH(B2905,Ürünler!$A$5:$A$504,0)),"kod bulunamadı"))</f>
        <v/>
      </c>
      <c r="D2905" s="14" t="n"/>
      <c r="E2905" s="14" t="n"/>
      <c r="F2905" s="15" t="n"/>
      <c r="G2905" s="14" t="n"/>
      <c r="H2905" s="14" t="n"/>
    </row>
    <row r="2906">
      <c r="A2906" s="18" t="n"/>
      <c r="B2906" s="14" t="n"/>
      <c r="C2906" s="14">
        <f>IF(B2906="","",IFERROR(INDEX(Ürünler!$B$5:$B$504,MATCH(B2906,Ürünler!$A$5:$A$504,0)),"kod bulunamadı"))</f>
        <v/>
      </c>
      <c r="D2906" s="14" t="n"/>
      <c r="E2906" s="14" t="n"/>
      <c r="F2906" s="15" t="n"/>
      <c r="G2906" s="14" t="n"/>
      <c r="H2906" s="14" t="n"/>
    </row>
    <row r="2907">
      <c r="A2907" s="18" t="n"/>
      <c r="B2907" s="14" t="n"/>
      <c r="C2907" s="14">
        <f>IF(B2907="","",IFERROR(INDEX(Ürünler!$B$5:$B$504,MATCH(B2907,Ürünler!$A$5:$A$504,0)),"kod bulunamadı"))</f>
        <v/>
      </c>
      <c r="D2907" s="14" t="n"/>
      <c r="E2907" s="14" t="n"/>
      <c r="F2907" s="15" t="n"/>
      <c r="G2907" s="14" t="n"/>
      <c r="H2907" s="14" t="n"/>
    </row>
    <row r="2908">
      <c r="A2908" s="18" t="n"/>
      <c r="B2908" s="14" t="n"/>
      <c r="C2908" s="14">
        <f>IF(B2908="","",IFERROR(INDEX(Ürünler!$B$5:$B$504,MATCH(B2908,Ürünler!$A$5:$A$504,0)),"kod bulunamadı"))</f>
        <v/>
      </c>
      <c r="D2908" s="14" t="n"/>
      <c r="E2908" s="14" t="n"/>
      <c r="F2908" s="15" t="n"/>
      <c r="G2908" s="14" t="n"/>
      <c r="H2908" s="14" t="n"/>
    </row>
    <row r="2909">
      <c r="A2909" s="18" t="n"/>
      <c r="B2909" s="14" t="n"/>
      <c r="C2909" s="14">
        <f>IF(B2909="","",IFERROR(INDEX(Ürünler!$B$5:$B$504,MATCH(B2909,Ürünler!$A$5:$A$504,0)),"kod bulunamadı"))</f>
        <v/>
      </c>
      <c r="D2909" s="14" t="n"/>
      <c r="E2909" s="14" t="n"/>
      <c r="F2909" s="15" t="n"/>
      <c r="G2909" s="14" t="n"/>
      <c r="H2909" s="14" t="n"/>
    </row>
    <row r="2910">
      <c r="A2910" s="18" t="n"/>
      <c r="B2910" s="14" t="n"/>
      <c r="C2910" s="14">
        <f>IF(B2910="","",IFERROR(INDEX(Ürünler!$B$5:$B$504,MATCH(B2910,Ürünler!$A$5:$A$504,0)),"kod bulunamadı"))</f>
        <v/>
      </c>
      <c r="D2910" s="14" t="n"/>
      <c r="E2910" s="14" t="n"/>
      <c r="F2910" s="15" t="n"/>
      <c r="G2910" s="14" t="n"/>
      <c r="H2910" s="14" t="n"/>
    </row>
    <row r="2911">
      <c r="A2911" s="18" t="n"/>
      <c r="B2911" s="14" t="n"/>
      <c r="C2911" s="14">
        <f>IF(B2911="","",IFERROR(INDEX(Ürünler!$B$5:$B$504,MATCH(B2911,Ürünler!$A$5:$A$504,0)),"kod bulunamadı"))</f>
        <v/>
      </c>
      <c r="D2911" s="14" t="n"/>
      <c r="E2911" s="14" t="n"/>
      <c r="F2911" s="15" t="n"/>
      <c r="G2911" s="14" t="n"/>
      <c r="H2911" s="14" t="n"/>
    </row>
    <row r="2912">
      <c r="A2912" s="18" t="n"/>
      <c r="B2912" s="14" t="n"/>
      <c r="C2912" s="14">
        <f>IF(B2912="","",IFERROR(INDEX(Ürünler!$B$5:$B$504,MATCH(B2912,Ürünler!$A$5:$A$504,0)),"kod bulunamadı"))</f>
        <v/>
      </c>
      <c r="D2912" s="14" t="n"/>
      <c r="E2912" s="14" t="n"/>
      <c r="F2912" s="15" t="n"/>
      <c r="G2912" s="14" t="n"/>
      <c r="H2912" s="14" t="n"/>
    </row>
    <row r="2913">
      <c r="A2913" s="18" t="n"/>
      <c r="B2913" s="14" t="n"/>
      <c r="C2913" s="14">
        <f>IF(B2913="","",IFERROR(INDEX(Ürünler!$B$5:$B$504,MATCH(B2913,Ürünler!$A$5:$A$504,0)),"kod bulunamadı"))</f>
        <v/>
      </c>
      <c r="D2913" s="14" t="n"/>
      <c r="E2913" s="14" t="n"/>
      <c r="F2913" s="15" t="n"/>
      <c r="G2913" s="14" t="n"/>
      <c r="H2913" s="14" t="n"/>
    </row>
    <row r="2914">
      <c r="A2914" s="18" t="n"/>
      <c r="B2914" s="14" t="n"/>
      <c r="C2914" s="14">
        <f>IF(B2914="","",IFERROR(INDEX(Ürünler!$B$5:$B$504,MATCH(B2914,Ürünler!$A$5:$A$504,0)),"kod bulunamadı"))</f>
        <v/>
      </c>
      <c r="D2914" s="14" t="n"/>
      <c r="E2914" s="14" t="n"/>
      <c r="F2914" s="15" t="n"/>
      <c r="G2914" s="14" t="n"/>
      <c r="H2914" s="14" t="n"/>
    </row>
    <row r="2915">
      <c r="A2915" s="18" t="n"/>
      <c r="B2915" s="14" t="n"/>
      <c r="C2915" s="14">
        <f>IF(B2915="","",IFERROR(INDEX(Ürünler!$B$5:$B$504,MATCH(B2915,Ürünler!$A$5:$A$504,0)),"kod bulunamadı"))</f>
        <v/>
      </c>
      <c r="D2915" s="14" t="n"/>
      <c r="E2915" s="14" t="n"/>
      <c r="F2915" s="15" t="n"/>
      <c r="G2915" s="14" t="n"/>
      <c r="H2915" s="14" t="n"/>
    </row>
    <row r="2916">
      <c r="A2916" s="18" t="n"/>
      <c r="B2916" s="14" t="n"/>
      <c r="C2916" s="14">
        <f>IF(B2916="","",IFERROR(INDEX(Ürünler!$B$5:$B$504,MATCH(B2916,Ürünler!$A$5:$A$504,0)),"kod bulunamadı"))</f>
        <v/>
      </c>
      <c r="D2916" s="14" t="n"/>
      <c r="E2916" s="14" t="n"/>
      <c r="F2916" s="15" t="n"/>
      <c r="G2916" s="14" t="n"/>
      <c r="H2916" s="14" t="n"/>
    </row>
    <row r="2917">
      <c r="A2917" s="18" t="n"/>
      <c r="B2917" s="14" t="n"/>
      <c r="C2917" s="14">
        <f>IF(B2917="","",IFERROR(INDEX(Ürünler!$B$5:$B$504,MATCH(B2917,Ürünler!$A$5:$A$504,0)),"kod bulunamadı"))</f>
        <v/>
      </c>
      <c r="D2917" s="14" t="n"/>
      <c r="E2917" s="14" t="n"/>
      <c r="F2917" s="15" t="n"/>
      <c r="G2917" s="14" t="n"/>
      <c r="H2917" s="14" t="n"/>
    </row>
    <row r="2918">
      <c r="A2918" s="18" t="n"/>
      <c r="B2918" s="14" t="n"/>
      <c r="C2918" s="14">
        <f>IF(B2918="","",IFERROR(INDEX(Ürünler!$B$5:$B$504,MATCH(B2918,Ürünler!$A$5:$A$504,0)),"kod bulunamadı"))</f>
        <v/>
      </c>
      <c r="D2918" s="14" t="n"/>
      <c r="E2918" s="14" t="n"/>
      <c r="F2918" s="15" t="n"/>
      <c r="G2918" s="14" t="n"/>
      <c r="H2918" s="14" t="n"/>
    </row>
    <row r="2919">
      <c r="A2919" s="18" t="n"/>
      <c r="B2919" s="14" t="n"/>
      <c r="C2919" s="14">
        <f>IF(B2919="","",IFERROR(INDEX(Ürünler!$B$5:$B$504,MATCH(B2919,Ürünler!$A$5:$A$504,0)),"kod bulunamadı"))</f>
        <v/>
      </c>
      <c r="D2919" s="14" t="n"/>
      <c r="E2919" s="14" t="n"/>
      <c r="F2919" s="15" t="n"/>
      <c r="G2919" s="14" t="n"/>
      <c r="H2919" s="14" t="n"/>
    </row>
    <row r="2920">
      <c r="A2920" s="18" t="n"/>
      <c r="B2920" s="14" t="n"/>
      <c r="C2920" s="14">
        <f>IF(B2920="","",IFERROR(INDEX(Ürünler!$B$5:$B$504,MATCH(B2920,Ürünler!$A$5:$A$504,0)),"kod bulunamadı"))</f>
        <v/>
      </c>
      <c r="D2920" s="14" t="n"/>
      <c r="E2920" s="14" t="n"/>
      <c r="F2920" s="15" t="n"/>
      <c r="G2920" s="14" t="n"/>
      <c r="H2920" s="14" t="n"/>
    </row>
    <row r="2921">
      <c r="A2921" s="18" t="n"/>
      <c r="B2921" s="14" t="n"/>
      <c r="C2921" s="14">
        <f>IF(B2921="","",IFERROR(INDEX(Ürünler!$B$5:$B$504,MATCH(B2921,Ürünler!$A$5:$A$504,0)),"kod bulunamadı"))</f>
        <v/>
      </c>
      <c r="D2921" s="14" t="n"/>
      <c r="E2921" s="14" t="n"/>
      <c r="F2921" s="15" t="n"/>
      <c r="G2921" s="14" t="n"/>
      <c r="H2921" s="14" t="n"/>
    </row>
    <row r="2922">
      <c r="A2922" s="18" t="n"/>
      <c r="B2922" s="14" t="n"/>
      <c r="C2922" s="14">
        <f>IF(B2922="","",IFERROR(INDEX(Ürünler!$B$5:$B$504,MATCH(B2922,Ürünler!$A$5:$A$504,0)),"kod bulunamadı"))</f>
        <v/>
      </c>
      <c r="D2922" s="14" t="n"/>
      <c r="E2922" s="14" t="n"/>
      <c r="F2922" s="15" t="n"/>
      <c r="G2922" s="14" t="n"/>
      <c r="H2922" s="14" t="n"/>
    </row>
    <row r="2923">
      <c r="A2923" s="18" t="n"/>
      <c r="B2923" s="14" t="n"/>
      <c r="C2923" s="14">
        <f>IF(B2923="","",IFERROR(INDEX(Ürünler!$B$5:$B$504,MATCH(B2923,Ürünler!$A$5:$A$504,0)),"kod bulunamadı"))</f>
        <v/>
      </c>
      <c r="D2923" s="14" t="n"/>
      <c r="E2923" s="14" t="n"/>
      <c r="F2923" s="15" t="n"/>
      <c r="G2923" s="14" t="n"/>
      <c r="H2923" s="14" t="n"/>
    </row>
    <row r="2924">
      <c r="A2924" s="18" t="n"/>
      <c r="B2924" s="14" t="n"/>
      <c r="C2924" s="14">
        <f>IF(B2924="","",IFERROR(INDEX(Ürünler!$B$5:$B$504,MATCH(B2924,Ürünler!$A$5:$A$504,0)),"kod bulunamadı"))</f>
        <v/>
      </c>
      <c r="D2924" s="14" t="n"/>
      <c r="E2924" s="14" t="n"/>
      <c r="F2924" s="15" t="n"/>
      <c r="G2924" s="14" t="n"/>
      <c r="H2924" s="14" t="n"/>
    </row>
    <row r="2925">
      <c r="A2925" s="18" t="n"/>
      <c r="B2925" s="14" t="n"/>
      <c r="C2925" s="14">
        <f>IF(B2925="","",IFERROR(INDEX(Ürünler!$B$5:$B$504,MATCH(B2925,Ürünler!$A$5:$A$504,0)),"kod bulunamadı"))</f>
        <v/>
      </c>
      <c r="D2925" s="14" t="n"/>
      <c r="E2925" s="14" t="n"/>
      <c r="F2925" s="15" t="n"/>
      <c r="G2925" s="14" t="n"/>
      <c r="H2925" s="14" t="n"/>
    </row>
    <row r="2926">
      <c r="A2926" s="18" t="n"/>
      <c r="B2926" s="14" t="n"/>
      <c r="C2926" s="14">
        <f>IF(B2926="","",IFERROR(INDEX(Ürünler!$B$5:$B$504,MATCH(B2926,Ürünler!$A$5:$A$504,0)),"kod bulunamadı"))</f>
        <v/>
      </c>
      <c r="D2926" s="14" t="n"/>
      <c r="E2926" s="14" t="n"/>
      <c r="F2926" s="15" t="n"/>
      <c r="G2926" s="14" t="n"/>
      <c r="H2926" s="14" t="n"/>
    </row>
    <row r="2927">
      <c r="A2927" s="18" t="n"/>
      <c r="B2927" s="14" t="n"/>
      <c r="C2927" s="14">
        <f>IF(B2927="","",IFERROR(INDEX(Ürünler!$B$5:$B$504,MATCH(B2927,Ürünler!$A$5:$A$504,0)),"kod bulunamadı"))</f>
        <v/>
      </c>
      <c r="D2927" s="14" t="n"/>
      <c r="E2927" s="14" t="n"/>
      <c r="F2927" s="15" t="n"/>
      <c r="G2927" s="14" t="n"/>
      <c r="H2927" s="14" t="n"/>
    </row>
    <row r="2928">
      <c r="A2928" s="18" t="n"/>
      <c r="B2928" s="14" t="n"/>
      <c r="C2928" s="14">
        <f>IF(B2928="","",IFERROR(INDEX(Ürünler!$B$5:$B$504,MATCH(B2928,Ürünler!$A$5:$A$504,0)),"kod bulunamadı"))</f>
        <v/>
      </c>
      <c r="D2928" s="14" t="n"/>
      <c r="E2928" s="14" t="n"/>
      <c r="F2928" s="15" t="n"/>
      <c r="G2928" s="14" t="n"/>
      <c r="H2928" s="14" t="n"/>
    </row>
    <row r="2929">
      <c r="A2929" s="18" t="n"/>
      <c r="B2929" s="14" t="n"/>
      <c r="C2929" s="14">
        <f>IF(B2929="","",IFERROR(INDEX(Ürünler!$B$5:$B$504,MATCH(B2929,Ürünler!$A$5:$A$504,0)),"kod bulunamadı"))</f>
        <v/>
      </c>
      <c r="D2929" s="14" t="n"/>
      <c r="E2929" s="14" t="n"/>
      <c r="F2929" s="15" t="n"/>
      <c r="G2929" s="14" t="n"/>
      <c r="H2929" s="14" t="n"/>
    </row>
    <row r="2930">
      <c r="A2930" s="18" t="n"/>
      <c r="B2930" s="14" t="n"/>
      <c r="C2930" s="14">
        <f>IF(B2930="","",IFERROR(INDEX(Ürünler!$B$5:$B$504,MATCH(B2930,Ürünler!$A$5:$A$504,0)),"kod bulunamadı"))</f>
        <v/>
      </c>
      <c r="D2930" s="14" t="n"/>
      <c r="E2930" s="14" t="n"/>
      <c r="F2930" s="15" t="n"/>
      <c r="G2930" s="14" t="n"/>
      <c r="H2930" s="14" t="n"/>
    </row>
    <row r="2931">
      <c r="A2931" s="18" t="n"/>
      <c r="B2931" s="14" t="n"/>
      <c r="C2931" s="14">
        <f>IF(B2931="","",IFERROR(INDEX(Ürünler!$B$5:$B$504,MATCH(B2931,Ürünler!$A$5:$A$504,0)),"kod bulunamadı"))</f>
        <v/>
      </c>
      <c r="D2931" s="14" t="n"/>
      <c r="E2931" s="14" t="n"/>
      <c r="F2931" s="15" t="n"/>
      <c r="G2931" s="14" t="n"/>
      <c r="H2931" s="14" t="n"/>
    </row>
    <row r="2932">
      <c r="A2932" s="18" t="n"/>
      <c r="B2932" s="14" t="n"/>
      <c r="C2932" s="14">
        <f>IF(B2932="","",IFERROR(INDEX(Ürünler!$B$5:$B$504,MATCH(B2932,Ürünler!$A$5:$A$504,0)),"kod bulunamadı"))</f>
        <v/>
      </c>
      <c r="D2932" s="14" t="n"/>
      <c r="E2932" s="14" t="n"/>
      <c r="F2932" s="15" t="n"/>
      <c r="G2932" s="14" t="n"/>
      <c r="H2932" s="14" t="n"/>
    </row>
    <row r="2933">
      <c r="A2933" s="18" t="n"/>
      <c r="B2933" s="14" t="n"/>
      <c r="C2933" s="14">
        <f>IF(B2933="","",IFERROR(INDEX(Ürünler!$B$5:$B$504,MATCH(B2933,Ürünler!$A$5:$A$504,0)),"kod bulunamadı"))</f>
        <v/>
      </c>
      <c r="D2933" s="14" t="n"/>
      <c r="E2933" s="14" t="n"/>
      <c r="F2933" s="15" t="n"/>
      <c r="G2933" s="14" t="n"/>
      <c r="H2933" s="14" t="n"/>
    </row>
    <row r="2934">
      <c r="A2934" s="18" t="n"/>
      <c r="B2934" s="14" t="n"/>
      <c r="C2934" s="14">
        <f>IF(B2934="","",IFERROR(INDEX(Ürünler!$B$5:$B$504,MATCH(B2934,Ürünler!$A$5:$A$504,0)),"kod bulunamadı"))</f>
        <v/>
      </c>
      <c r="D2934" s="14" t="n"/>
      <c r="E2934" s="14" t="n"/>
      <c r="F2934" s="15" t="n"/>
      <c r="G2934" s="14" t="n"/>
      <c r="H2934" s="14" t="n"/>
    </row>
    <row r="2935">
      <c r="A2935" s="18" t="n"/>
      <c r="B2935" s="14" t="n"/>
      <c r="C2935" s="14">
        <f>IF(B2935="","",IFERROR(INDEX(Ürünler!$B$5:$B$504,MATCH(B2935,Ürünler!$A$5:$A$504,0)),"kod bulunamadı"))</f>
        <v/>
      </c>
      <c r="D2935" s="14" t="n"/>
      <c r="E2935" s="14" t="n"/>
      <c r="F2935" s="15" t="n"/>
      <c r="G2935" s="14" t="n"/>
      <c r="H2935" s="14" t="n"/>
    </row>
    <row r="2936">
      <c r="A2936" s="18" t="n"/>
      <c r="B2936" s="14" t="n"/>
      <c r="C2936" s="14">
        <f>IF(B2936="","",IFERROR(INDEX(Ürünler!$B$5:$B$504,MATCH(B2936,Ürünler!$A$5:$A$504,0)),"kod bulunamadı"))</f>
        <v/>
      </c>
      <c r="D2936" s="14" t="n"/>
      <c r="E2936" s="14" t="n"/>
      <c r="F2936" s="15" t="n"/>
      <c r="G2936" s="14" t="n"/>
      <c r="H2936" s="14" t="n"/>
    </row>
    <row r="2937">
      <c r="A2937" s="18" t="n"/>
      <c r="B2937" s="14" t="n"/>
      <c r="C2937" s="14">
        <f>IF(B2937="","",IFERROR(INDEX(Ürünler!$B$5:$B$504,MATCH(B2937,Ürünler!$A$5:$A$504,0)),"kod bulunamadı"))</f>
        <v/>
      </c>
      <c r="D2937" s="14" t="n"/>
      <c r="E2937" s="14" t="n"/>
      <c r="F2937" s="15" t="n"/>
      <c r="G2937" s="14" t="n"/>
      <c r="H2937" s="14" t="n"/>
    </row>
    <row r="2938">
      <c r="A2938" s="18" t="n"/>
      <c r="B2938" s="14" t="n"/>
      <c r="C2938" s="14">
        <f>IF(B2938="","",IFERROR(INDEX(Ürünler!$B$5:$B$504,MATCH(B2938,Ürünler!$A$5:$A$504,0)),"kod bulunamadı"))</f>
        <v/>
      </c>
      <c r="D2938" s="14" t="n"/>
      <c r="E2938" s="14" t="n"/>
      <c r="F2938" s="15" t="n"/>
      <c r="G2938" s="14" t="n"/>
      <c r="H2938" s="14" t="n"/>
    </row>
    <row r="2939">
      <c r="A2939" s="18" t="n"/>
      <c r="B2939" s="14" t="n"/>
      <c r="C2939" s="14">
        <f>IF(B2939="","",IFERROR(INDEX(Ürünler!$B$5:$B$504,MATCH(B2939,Ürünler!$A$5:$A$504,0)),"kod bulunamadı"))</f>
        <v/>
      </c>
      <c r="D2939" s="14" t="n"/>
      <c r="E2939" s="14" t="n"/>
      <c r="F2939" s="15" t="n"/>
      <c r="G2939" s="14" t="n"/>
      <c r="H2939" s="14" t="n"/>
    </row>
    <row r="2940">
      <c r="A2940" s="18" t="n"/>
      <c r="B2940" s="14" t="n"/>
      <c r="C2940" s="14">
        <f>IF(B2940="","",IFERROR(INDEX(Ürünler!$B$5:$B$504,MATCH(B2940,Ürünler!$A$5:$A$504,0)),"kod bulunamadı"))</f>
        <v/>
      </c>
      <c r="D2940" s="14" t="n"/>
      <c r="E2940" s="14" t="n"/>
      <c r="F2940" s="15" t="n"/>
      <c r="G2940" s="14" t="n"/>
      <c r="H2940" s="14" t="n"/>
    </row>
    <row r="2941">
      <c r="A2941" s="18" t="n"/>
      <c r="B2941" s="14" t="n"/>
      <c r="C2941" s="14">
        <f>IF(B2941="","",IFERROR(INDEX(Ürünler!$B$5:$B$504,MATCH(B2941,Ürünler!$A$5:$A$504,0)),"kod bulunamadı"))</f>
        <v/>
      </c>
      <c r="D2941" s="14" t="n"/>
      <c r="E2941" s="14" t="n"/>
      <c r="F2941" s="15" t="n"/>
      <c r="G2941" s="14" t="n"/>
      <c r="H2941" s="14" t="n"/>
    </row>
    <row r="2942">
      <c r="A2942" s="18" t="n"/>
      <c r="B2942" s="14" t="n"/>
      <c r="C2942" s="14">
        <f>IF(B2942="","",IFERROR(INDEX(Ürünler!$B$5:$B$504,MATCH(B2942,Ürünler!$A$5:$A$504,0)),"kod bulunamadı"))</f>
        <v/>
      </c>
      <c r="D2942" s="14" t="n"/>
      <c r="E2942" s="14" t="n"/>
      <c r="F2942" s="15" t="n"/>
      <c r="G2942" s="14" t="n"/>
      <c r="H2942" s="14" t="n"/>
    </row>
    <row r="2943">
      <c r="A2943" s="18" t="n"/>
      <c r="B2943" s="14" t="n"/>
      <c r="C2943" s="14">
        <f>IF(B2943="","",IFERROR(INDEX(Ürünler!$B$5:$B$504,MATCH(B2943,Ürünler!$A$5:$A$504,0)),"kod bulunamadı"))</f>
        <v/>
      </c>
      <c r="D2943" s="14" t="n"/>
      <c r="E2943" s="14" t="n"/>
      <c r="F2943" s="15" t="n"/>
      <c r="G2943" s="14" t="n"/>
      <c r="H2943" s="14" t="n"/>
    </row>
    <row r="2944">
      <c r="A2944" s="18" t="n"/>
      <c r="B2944" s="14" t="n"/>
      <c r="C2944" s="14">
        <f>IF(B2944="","",IFERROR(INDEX(Ürünler!$B$5:$B$504,MATCH(B2944,Ürünler!$A$5:$A$504,0)),"kod bulunamadı"))</f>
        <v/>
      </c>
      <c r="D2944" s="14" t="n"/>
      <c r="E2944" s="14" t="n"/>
      <c r="F2944" s="15" t="n"/>
      <c r="G2944" s="14" t="n"/>
      <c r="H2944" s="14" t="n"/>
    </row>
    <row r="2945">
      <c r="A2945" s="18" t="n"/>
      <c r="B2945" s="14" t="n"/>
      <c r="C2945" s="14">
        <f>IF(B2945="","",IFERROR(INDEX(Ürünler!$B$5:$B$504,MATCH(B2945,Ürünler!$A$5:$A$504,0)),"kod bulunamadı"))</f>
        <v/>
      </c>
      <c r="D2945" s="14" t="n"/>
      <c r="E2945" s="14" t="n"/>
      <c r="F2945" s="15" t="n"/>
      <c r="G2945" s="14" t="n"/>
      <c r="H2945" s="14" t="n"/>
    </row>
    <row r="2946">
      <c r="A2946" s="18" t="n"/>
      <c r="B2946" s="14" t="n"/>
      <c r="C2946" s="14">
        <f>IF(B2946="","",IFERROR(INDEX(Ürünler!$B$5:$B$504,MATCH(B2946,Ürünler!$A$5:$A$504,0)),"kod bulunamadı"))</f>
        <v/>
      </c>
      <c r="D2946" s="14" t="n"/>
      <c r="E2946" s="14" t="n"/>
      <c r="F2946" s="15" t="n"/>
      <c r="G2946" s="14" t="n"/>
      <c r="H2946" s="14" t="n"/>
    </row>
    <row r="2947">
      <c r="A2947" s="18" t="n"/>
      <c r="B2947" s="14" t="n"/>
      <c r="C2947" s="14">
        <f>IF(B2947="","",IFERROR(INDEX(Ürünler!$B$5:$B$504,MATCH(B2947,Ürünler!$A$5:$A$504,0)),"kod bulunamadı"))</f>
        <v/>
      </c>
      <c r="D2947" s="14" t="n"/>
      <c r="E2947" s="14" t="n"/>
      <c r="F2947" s="15" t="n"/>
      <c r="G2947" s="14" t="n"/>
      <c r="H2947" s="14" t="n"/>
    </row>
    <row r="2948">
      <c r="A2948" s="18" t="n"/>
      <c r="B2948" s="14" t="n"/>
      <c r="C2948" s="14">
        <f>IF(B2948="","",IFERROR(INDEX(Ürünler!$B$5:$B$504,MATCH(B2948,Ürünler!$A$5:$A$504,0)),"kod bulunamadı"))</f>
        <v/>
      </c>
      <c r="D2948" s="14" t="n"/>
      <c r="E2948" s="14" t="n"/>
      <c r="F2948" s="15" t="n"/>
      <c r="G2948" s="14" t="n"/>
      <c r="H2948" s="14" t="n"/>
    </row>
    <row r="2949">
      <c r="A2949" s="18" t="n"/>
      <c r="B2949" s="14" t="n"/>
      <c r="C2949" s="14">
        <f>IF(B2949="","",IFERROR(INDEX(Ürünler!$B$5:$B$504,MATCH(B2949,Ürünler!$A$5:$A$504,0)),"kod bulunamadı"))</f>
        <v/>
      </c>
      <c r="D2949" s="14" t="n"/>
      <c r="E2949" s="14" t="n"/>
      <c r="F2949" s="15" t="n"/>
      <c r="G2949" s="14" t="n"/>
      <c r="H2949" s="14" t="n"/>
    </row>
    <row r="2950">
      <c r="A2950" s="18" t="n"/>
      <c r="B2950" s="14" t="n"/>
      <c r="C2950" s="14">
        <f>IF(B2950="","",IFERROR(INDEX(Ürünler!$B$5:$B$504,MATCH(B2950,Ürünler!$A$5:$A$504,0)),"kod bulunamadı"))</f>
        <v/>
      </c>
      <c r="D2950" s="14" t="n"/>
      <c r="E2950" s="14" t="n"/>
      <c r="F2950" s="15" t="n"/>
      <c r="G2950" s="14" t="n"/>
      <c r="H2950" s="14" t="n"/>
    </row>
    <row r="2951">
      <c r="A2951" s="18" t="n"/>
      <c r="B2951" s="14" t="n"/>
      <c r="C2951" s="14">
        <f>IF(B2951="","",IFERROR(INDEX(Ürünler!$B$5:$B$504,MATCH(B2951,Ürünler!$A$5:$A$504,0)),"kod bulunamadı"))</f>
        <v/>
      </c>
      <c r="D2951" s="14" t="n"/>
      <c r="E2951" s="14" t="n"/>
      <c r="F2951" s="15" t="n"/>
      <c r="G2951" s="14" t="n"/>
      <c r="H2951" s="14" t="n"/>
    </row>
    <row r="2952">
      <c r="A2952" s="18" t="n"/>
      <c r="B2952" s="14" t="n"/>
      <c r="C2952" s="14">
        <f>IF(B2952="","",IFERROR(INDEX(Ürünler!$B$5:$B$504,MATCH(B2952,Ürünler!$A$5:$A$504,0)),"kod bulunamadı"))</f>
        <v/>
      </c>
      <c r="D2952" s="14" t="n"/>
      <c r="E2952" s="14" t="n"/>
      <c r="F2952" s="15" t="n"/>
      <c r="G2952" s="14" t="n"/>
      <c r="H2952" s="14" t="n"/>
    </row>
    <row r="2953">
      <c r="A2953" s="18" t="n"/>
      <c r="B2953" s="14" t="n"/>
      <c r="C2953" s="14">
        <f>IF(B2953="","",IFERROR(INDEX(Ürünler!$B$5:$B$504,MATCH(B2953,Ürünler!$A$5:$A$504,0)),"kod bulunamadı"))</f>
        <v/>
      </c>
      <c r="D2953" s="14" t="n"/>
      <c r="E2953" s="14" t="n"/>
      <c r="F2953" s="15" t="n"/>
      <c r="G2953" s="14" t="n"/>
      <c r="H2953" s="14" t="n"/>
    </row>
    <row r="2954">
      <c r="A2954" s="18" t="n"/>
      <c r="B2954" s="14" t="n"/>
      <c r="C2954" s="14">
        <f>IF(B2954="","",IFERROR(INDEX(Ürünler!$B$5:$B$504,MATCH(B2954,Ürünler!$A$5:$A$504,0)),"kod bulunamadı"))</f>
        <v/>
      </c>
      <c r="D2954" s="14" t="n"/>
      <c r="E2954" s="14" t="n"/>
      <c r="F2954" s="15" t="n"/>
      <c r="G2954" s="14" t="n"/>
      <c r="H2954" s="14" t="n"/>
    </row>
    <row r="2955">
      <c r="A2955" s="18" t="n"/>
      <c r="B2955" s="14" t="n"/>
      <c r="C2955" s="14">
        <f>IF(B2955="","",IFERROR(INDEX(Ürünler!$B$5:$B$504,MATCH(B2955,Ürünler!$A$5:$A$504,0)),"kod bulunamadı"))</f>
        <v/>
      </c>
      <c r="D2955" s="14" t="n"/>
      <c r="E2955" s="14" t="n"/>
      <c r="F2955" s="15" t="n"/>
      <c r="G2955" s="14" t="n"/>
      <c r="H2955" s="14" t="n"/>
    </row>
    <row r="2956">
      <c r="A2956" s="18" t="n"/>
      <c r="B2956" s="14" t="n"/>
      <c r="C2956" s="14">
        <f>IF(B2956="","",IFERROR(INDEX(Ürünler!$B$5:$B$504,MATCH(B2956,Ürünler!$A$5:$A$504,0)),"kod bulunamadı"))</f>
        <v/>
      </c>
      <c r="D2956" s="14" t="n"/>
      <c r="E2956" s="14" t="n"/>
      <c r="F2956" s="15" t="n"/>
      <c r="G2956" s="14" t="n"/>
      <c r="H2956" s="14" t="n"/>
    </row>
    <row r="2957">
      <c r="A2957" s="18" t="n"/>
      <c r="B2957" s="14" t="n"/>
      <c r="C2957" s="14">
        <f>IF(B2957="","",IFERROR(INDEX(Ürünler!$B$5:$B$504,MATCH(B2957,Ürünler!$A$5:$A$504,0)),"kod bulunamadı"))</f>
        <v/>
      </c>
      <c r="D2957" s="14" t="n"/>
      <c r="E2957" s="14" t="n"/>
      <c r="F2957" s="15" t="n"/>
      <c r="G2957" s="14" t="n"/>
      <c r="H2957" s="14" t="n"/>
    </row>
    <row r="2958">
      <c r="A2958" s="18" t="n"/>
      <c r="B2958" s="14" t="n"/>
      <c r="C2958" s="14">
        <f>IF(B2958="","",IFERROR(INDEX(Ürünler!$B$5:$B$504,MATCH(B2958,Ürünler!$A$5:$A$504,0)),"kod bulunamadı"))</f>
        <v/>
      </c>
      <c r="D2958" s="14" t="n"/>
      <c r="E2958" s="14" t="n"/>
      <c r="F2958" s="15" t="n"/>
      <c r="G2958" s="14" t="n"/>
      <c r="H2958" s="14" t="n"/>
    </row>
    <row r="2959">
      <c r="A2959" s="18" t="n"/>
      <c r="B2959" s="14" t="n"/>
      <c r="C2959" s="14">
        <f>IF(B2959="","",IFERROR(INDEX(Ürünler!$B$5:$B$504,MATCH(B2959,Ürünler!$A$5:$A$504,0)),"kod bulunamadı"))</f>
        <v/>
      </c>
      <c r="D2959" s="14" t="n"/>
      <c r="E2959" s="14" t="n"/>
      <c r="F2959" s="15" t="n"/>
      <c r="G2959" s="14" t="n"/>
      <c r="H2959" s="14" t="n"/>
    </row>
    <row r="2960">
      <c r="A2960" s="18" t="n"/>
      <c r="B2960" s="14" t="n"/>
      <c r="C2960" s="14">
        <f>IF(B2960="","",IFERROR(INDEX(Ürünler!$B$5:$B$504,MATCH(B2960,Ürünler!$A$5:$A$504,0)),"kod bulunamadı"))</f>
        <v/>
      </c>
      <c r="D2960" s="14" t="n"/>
      <c r="E2960" s="14" t="n"/>
      <c r="F2960" s="15" t="n"/>
      <c r="G2960" s="14" t="n"/>
      <c r="H2960" s="14" t="n"/>
    </row>
    <row r="2961">
      <c r="A2961" s="18" t="n"/>
      <c r="B2961" s="14" t="n"/>
      <c r="C2961" s="14">
        <f>IF(B2961="","",IFERROR(INDEX(Ürünler!$B$5:$B$504,MATCH(B2961,Ürünler!$A$5:$A$504,0)),"kod bulunamadı"))</f>
        <v/>
      </c>
      <c r="D2961" s="14" t="n"/>
      <c r="E2961" s="14" t="n"/>
      <c r="F2961" s="15" t="n"/>
      <c r="G2961" s="14" t="n"/>
      <c r="H2961" s="14" t="n"/>
    </row>
    <row r="2962">
      <c r="A2962" s="18" t="n"/>
      <c r="B2962" s="14" t="n"/>
      <c r="C2962" s="14">
        <f>IF(B2962="","",IFERROR(INDEX(Ürünler!$B$5:$B$504,MATCH(B2962,Ürünler!$A$5:$A$504,0)),"kod bulunamadı"))</f>
        <v/>
      </c>
      <c r="D2962" s="14" t="n"/>
      <c r="E2962" s="14" t="n"/>
      <c r="F2962" s="15" t="n"/>
      <c r="G2962" s="14" t="n"/>
      <c r="H2962" s="14" t="n"/>
    </row>
    <row r="2963">
      <c r="A2963" s="18" t="n"/>
      <c r="B2963" s="14" t="n"/>
      <c r="C2963" s="14">
        <f>IF(B2963="","",IFERROR(INDEX(Ürünler!$B$5:$B$504,MATCH(B2963,Ürünler!$A$5:$A$504,0)),"kod bulunamadı"))</f>
        <v/>
      </c>
      <c r="D2963" s="14" t="n"/>
      <c r="E2963" s="14" t="n"/>
      <c r="F2963" s="15" t="n"/>
      <c r="G2963" s="14" t="n"/>
      <c r="H2963" s="14" t="n"/>
    </row>
    <row r="2964">
      <c r="A2964" s="18" t="n"/>
      <c r="B2964" s="14" t="n"/>
      <c r="C2964" s="14">
        <f>IF(B2964="","",IFERROR(INDEX(Ürünler!$B$5:$B$504,MATCH(B2964,Ürünler!$A$5:$A$504,0)),"kod bulunamadı"))</f>
        <v/>
      </c>
      <c r="D2964" s="14" t="n"/>
      <c r="E2964" s="14" t="n"/>
      <c r="F2964" s="15" t="n"/>
      <c r="G2964" s="14" t="n"/>
      <c r="H2964" s="14" t="n"/>
    </row>
    <row r="2965">
      <c r="A2965" s="18" t="n"/>
      <c r="B2965" s="14" t="n"/>
      <c r="C2965" s="14">
        <f>IF(B2965="","",IFERROR(INDEX(Ürünler!$B$5:$B$504,MATCH(B2965,Ürünler!$A$5:$A$504,0)),"kod bulunamadı"))</f>
        <v/>
      </c>
      <c r="D2965" s="14" t="n"/>
      <c r="E2965" s="14" t="n"/>
      <c r="F2965" s="15" t="n"/>
      <c r="G2965" s="14" t="n"/>
      <c r="H2965" s="14" t="n"/>
    </row>
    <row r="2966">
      <c r="A2966" s="18" t="n"/>
      <c r="B2966" s="14" t="n"/>
      <c r="C2966" s="14">
        <f>IF(B2966="","",IFERROR(INDEX(Ürünler!$B$5:$B$504,MATCH(B2966,Ürünler!$A$5:$A$504,0)),"kod bulunamadı"))</f>
        <v/>
      </c>
      <c r="D2966" s="14" t="n"/>
      <c r="E2966" s="14" t="n"/>
      <c r="F2966" s="15" t="n"/>
      <c r="G2966" s="14" t="n"/>
      <c r="H2966" s="14" t="n"/>
    </row>
    <row r="2967">
      <c r="A2967" s="18" t="n"/>
      <c r="B2967" s="14" t="n"/>
      <c r="C2967" s="14">
        <f>IF(B2967="","",IFERROR(INDEX(Ürünler!$B$5:$B$504,MATCH(B2967,Ürünler!$A$5:$A$504,0)),"kod bulunamadı"))</f>
        <v/>
      </c>
      <c r="D2967" s="14" t="n"/>
      <c r="E2967" s="14" t="n"/>
      <c r="F2967" s="15" t="n"/>
      <c r="G2967" s="14" t="n"/>
      <c r="H2967" s="14" t="n"/>
    </row>
    <row r="2968">
      <c r="A2968" s="18" t="n"/>
      <c r="B2968" s="14" t="n"/>
      <c r="C2968" s="14">
        <f>IF(B2968="","",IFERROR(INDEX(Ürünler!$B$5:$B$504,MATCH(B2968,Ürünler!$A$5:$A$504,0)),"kod bulunamadı"))</f>
        <v/>
      </c>
      <c r="D2968" s="14" t="n"/>
      <c r="E2968" s="14" t="n"/>
      <c r="F2968" s="15" t="n"/>
      <c r="G2968" s="14" t="n"/>
      <c r="H2968" s="14" t="n"/>
    </row>
    <row r="2969">
      <c r="A2969" s="18" t="n"/>
      <c r="B2969" s="14" t="n"/>
      <c r="C2969" s="14">
        <f>IF(B2969="","",IFERROR(INDEX(Ürünler!$B$5:$B$504,MATCH(B2969,Ürünler!$A$5:$A$504,0)),"kod bulunamadı"))</f>
        <v/>
      </c>
      <c r="D2969" s="14" t="n"/>
      <c r="E2969" s="14" t="n"/>
      <c r="F2969" s="15" t="n"/>
      <c r="G2969" s="14" t="n"/>
      <c r="H2969" s="14" t="n"/>
    </row>
    <row r="2970">
      <c r="A2970" s="18" t="n"/>
      <c r="B2970" s="14" t="n"/>
      <c r="C2970" s="14">
        <f>IF(B2970="","",IFERROR(INDEX(Ürünler!$B$5:$B$504,MATCH(B2970,Ürünler!$A$5:$A$504,0)),"kod bulunamadı"))</f>
        <v/>
      </c>
      <c r="D2970" s="14" t="n"/>
      <c r="E2970" s="14" t="n"/>
      <c r="F2970" s="15" t="n"/>
      <c r="G2970" s="14" t="n"/>
      <c r="H2970" s="14" t="n"/>
    </row>
    <row r="2971">
      <c r="A2971" s="18" t="n"/>
      <c r="B2971" s="14" t="n"/>
      <c r="C2971" s="14">
        <f>IF(B2971="","",IFERROR(INDEX(Ürünler!$B$5:$B$504,MATCH(B2971,Ürünler!$A$5:$A$504,0)),"kod bulunamadı"))</f>
        <v/>
      </c>
      <c r="D2971" s="14" t="n"/>
      <c r="E2971" s="14" t="n"/>
      <c r="F2971" s="15" t="n"/>
      <c r="G2971" s="14" t="n"/>
      <c r="H2971" s="14" t="n"/>
    </row>
    <row r="2972">
      <c r="A2972" s="18" t="n"/>
      <c r="B2972" s="14" t="n"/>
      <c r="C2972" s="14">
        <f>IF(B2972="","",IFERROR(INDEX(Ürünler!$B$5:$B$504,MATCH(B2972,Ürünler!$A$5:$A$504,0)),"kod bulunamadı"))</f>
        <v/>
      </c>
      <c r="D2972" s="14" t="n"/>
      <c r="E2972" s="14" t="n"/>
      <c r="F2972" s="15" t="n"/>
      <c r="G2972" s="14" t="n"/>
      <c r="H2972" s="14" t="n"/>
    </row>
    <row r="2973">
      <c r="A2973" s="18" t="n"/>
      <c r="B2973" s="14" t="n"/>
      <c r="C2973" s="14">
        <f>IF(B2973="","",IFERROR(INDEX(Ürünler!$B$5:$B$504,MATCH(B2973,Ürünler!$A$5:$A$504,0)),"kod bulunamadı"))</f>
        <v/>
      </c>
      <c r="D2973" s="14" t="n"/>
      <c r="E2973" s="14" t="n"/>
      <c r="F2973" s="15" t="n"/>
      <c r="G2973" s="14" t="n"/>
      <c r="H2973" s="14" t="n"/>
    </row>
    <row r="2974">
      <c r="A2974" s="18" t="n"/>
      <c r="B2974" s="14" t="n"/>
      <c r="C2974" s="14">
        <f>IF(B2974="","",IFERROR(INDEX(Ürünler!$B$5:$B$504,MATCH(B2974,Ürünler!$A$5:$A$504,0)),"kod bulunamadı"))</f>
        <v/>
      </c>
      <c r="D2974" s="14" t="n"/>
      <c r="E2974" s="14" t="n"/>
      <c r="F2974" s="15" t="n"/>
      <c r="G2974" s="14" t="n"/>
      <c r="H2974" s="14" t="n"/>
    </row>
    <row r="2975">
      <c r="A2975" s="18" t="n"/>
      <c r="B2975" s="14" t="n"/>
      <c r="C2975" s="14">
        <f>IF(B2975="","",IFERROR(INDEX(Ürünler!$B$5:$B$504,MATCH(B2975,Ürünler!$A$5:$A$504,0)),"kod bulunamadı"))</f>
        <v/>
      </c>
      <c r="D2975" s="14" t="n"/>
      <c r="E2975" s="14" t="n"/>
      <c r="F2975" s="15" t="n"/>
      <c r="G2975" s="14" t="n"/>
      <c r="H2975" s="14" t="n"/>
    </row>
    <row r="2976">
      <c r="A2976" s="18" t="n"/>
      <c r="B2976" s="14" t="n"/>
      <c r="C2976" s="14">
        <f>IF(B2976="","",IFERROR(INDEX(Ürünler!$B$5:$B$504,MATCH(B2976,Ürünler!$A$5:$A$504,0)),"kod bulunamadı"))</f>
        <v/>
      </c>
      <c r="D2976" s="14" t="n"/>
      <c r="E2976" s="14" t="n"/>
      <c r="F2976" s="15" t="n"/>
      <c r="G2976" s="14" t="n"/>
      <c r="H2976" s="14" t="n"/>
    </row>
    <row r="2977">
      <c r="A2977" s="18" t="n"/>
      <c r="B2977" s="14" t="n"/>
      <c r="C2977" s="14">
        <f>IF(B2977="","",IFERROR(INDEX(Ürünler!$B$5:$B$504,MATCH(B2977,Ürünler!$A$5:$A$504,0)),"kod bulunamadı"))</f>
        <v/>
      </c>
      <c r="D2977" s="14" t="n"/>
      <c r="E2977" s="14" t="n"/>
      <c r="F2977" s="15" t="n"/>
      <c r="G2977" s="14" t="n"/>
      <c r="H2977" s="14" t="n"/>
    </row>
    <row r="2978">
      <c r="A2978" s="18" t="n"/>
      <c r="B2978" s="14" t="n"/>
      <c r="C2978" s="14">
        <f>IF(B2978="","",IFERROR(INDEX(Ürünler!$B$5:$B$504,MATCH(B2978,Ürünler!$A$5:$A$504,0)),"kod bulunamadı"))</f>
        <v/>
      </c>
      <c r="D2978" s="14" t="n"/>
      <c r="E2978" s="14" t="n"/>
      <c r="F2978" s="15" t="n"/>
      <c r="G2978" s="14" t="n"/>
      <c r="H2978" s="14" t="n"/>
    </row>
    <row r="2979">
      <c r="A2979" s="18" t="n"/>
      <c r="B2979" s="14" t="n"/>
      <c r="C2979" s="14">
        <f>IF(B2979="","",IFERROR(INDEX(Ürünler!$B$5:$B$504,MATCH(B2979,Ürünler!$A$5:$A$504,0)),"kod bulunamadı"))</f>
        <v/>
      </c>
      <c r="D2979" s="14" t="n"/>
      <c r="E2979" s="14" t="n"/>
      <c r="F2979" s="15" t="n"/>
      <c r="G2979" s="14" t="n"/>
      <c r="H2979" s="14" t="n"/>
    </row>
    <row r="2980">
      <c r="A2980" s="18" t="n"/>
      <c r="B2980" s="14" t="n"/>
      <c r="C2980" s="14">
        <f>IF(B2980="","",IFERROR(INDEX(Ürünler!$B$5:$B$504,MATCH(B2980,Ürünler!$A$5:$A$504,0)),"kod bulunamadı"))</f>
        <v/>
      </c>
      <c r="D2980" s="14" t="n"/>
      <c r="E2980" s="14" t="n"/>
      <c r="F2980" s="15" t="n"/>
      <c r="G2980" s="14" t="n"/>
      <c r="H2980" s="14" t="n"/>
    </row>
    <row r="2981">
      <c r="A2981" s="18" t="n"/>
      <c r="B2981" s="14" t="n"/>
      <c r="C2981" s="14">
        <f>IF(B2981="","",IFERROR(INDEX(Ürünler!$B$5:$B$504,MATCH(B2981,Ürünler!$A$5:$A$504,0)),"kod bulunamadı"))</f>
        <v/>
      </c>
      <c r="D2981" s="14" t="n"/>
      <c r="E2981" s="14" t="n"/>
      <c r="F2981" s="15" t="n"/>
      <c r="G2981" s="14" t="n"/>
      <c r="H2981" s="14" t="n"/>
    </row>
    <row r="2982">
      <c r="A2982" s="18" t="n"/>
      <c r="B2982" s="14" t="n"/>
      <c r="C2982" s="14">
        <f>IF(B2982="","",IFERROR(INDEX(Ürünler!$B$5:$B$504,MATCH(B2982,Ürünler!$A$5:$A$504,0)),"kod bulunamadı"))</f>
        <v/>
      </c>
      <c r="D2982" s="14" t="n"/>
      <c r="E2982" s="14" t="n"/>
      <c r="F2982" s="15" t="n"/>
      <c r="G2982" s="14" t="n"/>
      <c r="H2982" s="14" t="n"/>
    </row>
    <row r="2983">
      <c r="A2983" s="18" t="n"/>
      <c r="B2983" s="14" t="n"/>
      <c r="C2983" s="14">
        <f>IF(B2983="","",IFERROR(INDEX(Ürünler!$B$5:$B$504,MATCH(B2983,Ürünler!$A$5:$A$504,0)),"kod bulunamadı"))</f>
        <v/>
      </c>
      <c r="D2983" s="14" t="n"/>
      <c r="E2983" s="14" t="n"/>
      <c r="F2983" s="15" t="n"/>
      <c r="G2983" s="14" t="n"/>
      <c r="H2983" s="14" t="n"/>
    </row>
    <row r="2984">
      <c r="A2984" s="18" t="n"/>
      <c r="B2984" s="14" t="n"/>
      <c r="C2984" s="14">
        <f>IF(B2984="","",IFERROR(INDEX(Ürünler!$B$5:$B$504,MATCH(B2984,Ürünler!$A$5:$A$504,0)),"kod bulunamadı"))</f>
        <v/>
      </c>
      <c r="D2984" s="14" t="n"/>
      <c r="E2984" s="14" t="n"/>
      <c r="F2984" s="15" t="n"/>
      <c r="G2984" s="14" t="n"/>
      <c r="H2984" s="14" t="n"/>
    </row>
    <row r="2985">
      <c r="A2985" s="18" t="n"/>
      <c r="B2985" s="14" t="n"/>
      <c r="C2985" s="14">
        <f>IF(B2985="","",IFERROR(INDEX(Ürünler!$B$5:$B$504,MATCH(B2985,Ürünler!$A$5:$A$504,0)),"kod bulunamadı"))</f>
        <v/>
      </c>
      <c r="D2985" s="14" t="n"/>
      <c r="E2985" s="14" t="n"/>
      <c r="F2985" s="15" t="n"/>
      <c r="G2985" s="14" t="n"/>
      <c r="H2985" s="14" t="n"/>
    </row>
    <row r="2986">
      <c r="A2986" s="18" t="n"/>
      <c r="B2986" s="14" t="n"/>
      <c r="C2986" s="14">
        <f>IF(B2986="","",IFERROR(INDEX(Ürünler!$B$5:$B$504,MATCH(B2986,Ürünler!$A$5:$A$504,0)),"kod bulunamadı"))</f>
        <v/>
      </c>
      <c r="D2986" s="14" t="n"/>
      <c r="E2986" s="14" t="n"/>
      <c r="F2986" s="15" t="n"/>
      <c r="G2986" s="14" t="n"/>
      <c r="H2986" s="14" t="n"/>
    </row>
    <row r="2987">
      <c r="A2987" s="18" t="n"/>
      <c r="B2987" s="14" t="n"/>
      <c r="C2987" s="14">
        <f>IF(B2987="","",IFERROR(INDEX(Ürünler!$B$5:$B$504,MATCH(B2987,Ürünler!$A$5:$A$504,0)),"kod bulunamadı"))</f>
        <v/>
      </c>
      <c r="D2987" s="14" t="n"/>
      <c r="E2987" s="14" t="n"/>
      <c r="F2987" s="15" t="n"/>
      <c r="G2987" s="14" t="n"/>
      <c r="H2987" s="14" t="n"/>
    </row>
    <row r="2988">
      <c r="A2988" s="18" t="n"/>
      <c r="B2988" s="14" t="n"/>
      <c r="C2988" s="14">
        <f>IF(B2988="","",IFERROR(INDEX(Ürünler!$B$5:$B$504,MATCH(B2988,Ürünler!$A$5:$A$504,0)),"kod bulunamadı"))</f>
        <v/>
      </c>
      <c r="D2988" s="14" t="n"/>
      <c r="E2988" s="14" t="n"/>
      <c r="F2988" s="15" t="n"/>
      <c r="G2988" s="14" t="n"/>
      <c r="H2988" s="14" t="n"/>
    </row>
    <row r="2989">
      <c r="A2989" s="18" t="n"/>
      <c r="B2989" s="14" t="n"/>
      <c r="C2989" s="14">
        <f>IF(B2989="","",IFERROR(INDEX(Ürünler!$B$5:$B$504,MATCH(B2989,Ürünler!$A$5:$A$504,0)),"kod bulunamadı"))</f>
        <v/>
      </c>
      <c r="D2989" s="14" t="n"/>
      <c r="E2989" s="14" t="n"/>
      <c r="F2989" s="15" t="n"/>
      <c r="G2989" s="14" t="n"/>
      <c r="H2989" s="14" t="n"/>
    </row>
    <row r="2990">
      <c r="A2990" s="18" t="n"/>
      <c r="B2990" s="14" t="n"/>
      <c r="C2990" s="14">
        <f>IF(B2990="","",IFERROR(INDEX(Ürünler!$B$5:$B$504,MATCH(B2990,Ürünler!$A$5:$A$504,0)),"kod bulunamadı"))</f>
        <v/>
      </c>
      <c r="D2990" s="14" t="n"/>
      <c r="E2990" s="14" t="n"/>
      <c r="F2990" s="15" t="n"/>
      <c r="G2990" s="14" t="n"/>
      <c r="H2990" s="14" t="n"/>
    </row>
    <row r="2991">
      <c r="A2991" s="18" t="n"/>
      <c r="B2991" s="14" t="n"/>
      <c r="C2991" s="14">
        <f>IF(B2991="","",IFERROR(INDEX(Ürünler!$B$5:$B$504,MATCH(B2991,Ürünler!$A$5:$A$504,0)),"kod bulunamadı"))</f>
        <v/>
      </c>
      <c r="D2991" s="14" t="n"/>
      <c r="E2991" s="14" t="n"/>
      <c r="F2991" s="15" t="n"/>
      <c r="G2991" s="14" t="n"/>
      <c r="H2991" s="14" t="n"/>
    </row>
    <row r="2992">
      <c r="A2992" s="18" t="n"/>
      <c r="B2992" s="14" t="n"/>
      <c r="C2992" s="14">
        <f>IF(B2992="","",IFERROR(INDEX(Ürünler!$B$5:$B$504,MATCH(B2992,Ürünler!$A$5:$A$504,0)),"kod bulunamadı"))</f>
        <v/>
      </c>
      <c r="D2992" s="14" t="n"/>
      <c r="E2992" s="14" t="n"/>
      <c r="F2992" s="15" t="n"/>
      <c r="G2992" s="14" t="n"/>
      <c r="H2992" s="14" t="n"/>
    </row>
    <row r="2993">
      <c r="A2993" s="18" t="n"/>
      <c r="B2993" s="14" t="n"/>
      <c r="C2993" s="14">
        <f>IF(B2993="","",IFERROR(INDEX(Ürünler!$B$5:$B$504,MATCH(B2993,Ürünler!$A$5:$A$504,0)),"kod bulunamadı"))</f>
        <v/>
      </c>
      <c r="D2993" s="14" t="n"/>
      <c r="E2993" s="14" t="n"/>
      <c r="F2993" s="15" t="n"/>
      <c r="G2993" s="14" t="n"/>
      <c r="H2993" s="14" t="n"/>
    </row>
    <row r="2994">
      <c r="A2994" s="18" t="n"/>
      <c r="B2994" s="14" t="n"/>
      <c r="C2994" s="14">
        <f>IF(B2994="","",IFERROR(INDEX(Ürünler!$B$5:$B$504,MATCH(B2994,Ürünler!$A$5:$A$504,0)),"kod bulunamadı"))</f>
        <v/>
      </c>
      <c r="D2994" s="14" t="n"/>
      <c r="E2994" s="14" t="n"/>
      <c r="F2994" s="15" t="n"/>
      <c r="G2994" s="14" t="n"/>
      <c r="H2994" s="14" t="n"/>
    </row>
    <row r="2995">
      <c r="A2995" s="18" t="n"/>
      <c r="B2995" s="14" t="n"/>
      <c r="C2995" s="14">
        <f>IF(B2995="","",IFERROR(INDEX(Ürünler!$B$5:$B$504,MATCH(B2995,Ürünler!$A$5:$A$504,0)),"kod bulunamadı"))</f>
        <v/>
      </c>
      <c r="D2995" s="14" t="n"/>
      <c r="E2995" s="14" t="n"/>
      <c r="F2995" s="15" t="n"/>
      <c r="G2995" s="14" t="n"/>
      <c r="H2995" s="14" t="n"/>
    </row>
    <row r="2996">
      <c r="A2996" s="18" t="n"/>
      <c r="B2996" s="14" t="n"/>
      <c r="C2996" s="14">
        <f>IF(B2996="","",IFERROR(INDEX(Ürünler!$B$5:$B$504,MATCH(B2996,Ürünler!$A$5:$A$504,0)),"kod bulunamadı"))</f>
        <v/>
      </c>
      <c r="D2996" s="14" t="n"/>
      <c r="E2996" s="14" t="n"/>
      <c r="F2996" s="15" t="n"/>
      <c r="G2996" s="14" t="n"/>
      <c r="H2996" s="14" t="n"/>
    </row>
    <row r="2997">
      <c r="A2997" s="18" t="n"/>
      <c r="B2997" s="14" t="n"/>
      <c r="C2997" s="14">
        <f>IF(B2997="","",IFERROR(INDEX(Ürünler!$B$5:$B$504,MATCH(B2997,Ürünler!$A$5:$A$504,0)),"kod bulunamadı"))</f>
        <v/>
      </c>
      <c r="D2997" s="14" t="n"/>
      <c r="E2997" s="14" t="n"/>
      <c r="F2997" s="15" t="n"/>
      <c r="G2997" s="14" t="n"/>
      <c r="H2997" s="14" t="n"/>
    </row>
    <row r="2998">
      <c r="A2998" s="18" t="n"/>
      <c r="B2998" s="14" t="n"/>
      <c r="C2998" s="14">
        <f>IF(B2998="","",IFERROR(INDEX(Ürünler!$B$5:$B$504,MATCH(B2998,Ürünler!$A$5:$A$504,0)),"kod bulunamadı"))</f>
        <v/>
      </c>
      <c r="D2998" s="14" t="n"/>
      <c r="E2998" s="14" t="n"/>
      <c r="F2998" s="15" t="n"/>
      <c r="G2998" s="14" t="n"/>
      <c r="H2998" s="14" t="n"/>
    </row>
    <row r="2999">
      <c r="A2999" s="18" t="n"/>
      <c r="B2999" s="14" t="n"/>
      <c r="C2999" s="14">
        <f>IF(B2999="","",IFERROR(INDEX(Ürünler!$B$5:$B$504,MATCH(B2999,Ürünler!$A$5:$A$504,0)),"kod bulunamadı"))</f>
        <v/>
      </c>
      <c r="D2999" s="14" t="n"/>
      <c r="E2999" s="14" t="n"/>
      <c r="F2999" s="15" t="n"/>
      <c r="G2999" s="14" t="n"/>
      <c r="H2999" s="14" t="n"/>
    </row>
    <row r="3000">
      <c r="A3000" s="18" t="n"/>
      <c r="B3000" s="14" t="n"/>
      <c r="C3000" s="14">
        <f>IF(B3000="","",IFERROR(INDEX(Ürünler!$B$5:$B$504,MATCH(B3000,Ürünler!$A$5:$A$504,0)),"kod bulunamadı"))</f>
        <v/>
      </c>
      <c r="D3000" s="14" t="n"/>
      <c r="E3000" s="14" t="n"/>
      <c r="F3000" s="15" t="n"/>
      <c r="G3000" s="14" t="n"/>
      <c r="H3000" s="14" t="n"/>
    </row>
    <row r="3001">
      <c r="A3001" s="18" t="n"/>
      <c r="B3001" s="14" t="n"/>
      <c r="C3001" s="14">
        <f>IF(B3001="","",IFERROR(INDEX(Ürünler!$B$5:$B$504,MATCH(B3001,Ürünler!$A$5:$A$504,0)),"kod bulunamadı"))</f>
        <v/>
      </c>
      <c r="D3001" s="14" t="n"/>
      <c r="E3001" s="14" t="n"/>
      <c r="F3001" s="15" t="n"/>
      <c r="G3001" s="14" t="n"/>
      <c r="H3001" s="14" t="n"/>
    </row>
    <row r="3002">
      <c r="A3002" s="18" t="n"/>
      <c r="B3002" s="14" t="n"/>
      <c r="C3002" s="14">
        <f>IF(B3002="","",IFERROR(INDEX(Ürünler!$B$5:$B$504,MATCH(B3002,Ürünler!$A$5:$A$504,0)),"kod bulunamadı"))</f>
        <v/>
      </c>
      <c r="D3002" s="14" t="n"/>
      <c r="E3002" s="14" t="n"/>
      <c r="F3002" s="15" t="n"/>
      <c r="G3002" s="14" t="n"/>
      <c r="H3002" s="14" t="n"/>
    </row>
    <row r="3003">
      <c r="A3003" s="18" t="n"/>
      <c r="B3003" s="14" t="n"/>
      <c r="C3003" s="14">
        <f>IF(B3003="","",IFERROR(INDEX(Ürünler!$B$5:$B$504,MATCH(B3003,Ürünler!$A$5:$A$504,0)),"kod bulunamadı"))</f>
        <v/>
      </c>
      <c r="D3003" s="14" t="n"/>
      <c r="E3003" s="14" t="n"/>
      <c r="F3003" s="15" t="n"/>
      <c r="G3003" s="14" t="n"/>
      <c r="H3003" s="14" t="n"/>
    </row>
    <row r="3004">
      <c r="A3004" s="18" t="n"/>
      <c r="B3004" s="14" t="n"/>
      <c r="C3004" s="14">
        <f>IF(B3004="","",IFERROR(INDEX(Ürünler!$B$5:$B$504,MATCH(B3004,Ürünler!$A$5:$A$504,0)),"kod bulunamadı"))</f>
        <v/>
      </c>
      <c r="D3004" s="14" t="n"/>
      <c r="E3004" s="14" t="n"/>
      <c r="F3004" s="15" t="n"/>
      <c r="G3004" s="14" t="n"/>
      <c r="H3004" s="14" t="n"/>
    </row>
  </sheetData>
  <autoFilter ref="A4:H3004"/>
  <mergeCells count="2">
    <mergeCell ref="A2:H2"/>
    <mergeCell ref="A1:H1"/>
  </mergeCells>
  <dataValidations count="2">
    <dataValidation sqref="B5:B3004" showDropDown="0" showInputMessage="0" showErrorMessage="0" allowBlank="1" type="list">
      <formula1>=Ürünler!$A$5:$A$504</formula1>
    </dataValidation>
    <dataValidation sqref="D5:D3004" showDropDown="0" showInputMessage="0" showErrorMessage="0" allowBlank="1" type="list">
      <formula1>"Giriş,Çıkış,İade girişi,Fire / kayıp"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&amp;Cİşletme Yönetim · isletmeyonetim.com · Sayfa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9" t="inlineStr">
        <is>
          <t>Stok Takip — Nasıl kullanılır</t>
        </is>
      </c>
    </row>
    <row r="3">
      <c r="A3" s="20" t="inlineStr">
        <is>
          <t>Üç sayfa</t>
        </is>
      </c>
    </row>
    <row r="5">
      <c r="A5" s="21" t="inlineStr">
        <is>
          <t>Ürünler: her ürün bir kez yazılır (kod, ad, birim, alış-satış fiyatı, açılış stoğu, tedarik süresi, emniyet stoğu). Giriş, çıkış, mevcut stok, kritik seviye, durum, stok değeri ve kâr marjı kendiliğinden hesaplanır.</t>
        </is>
      </c>
    </row>
    <row r="6">
      <c r="A6" s="21" t="inlineStr">
        <is>
          <t>Hareketler: her alış, satış, iade ve fire ayrı satır. Ürün kodunu listeden seçin; miktar her zaman pozitif yazılır, yönü 'Hareket' sütunu belirler.</t>
        </is>
      </c>
    </row>
    <row r="7">
      <c r="A7" s="21" t="inlineStr">
        <is>
          <t>Özet: ürün sayısı, sipariş verilecek ve tükenen ürünler, stok değeri ve son 30 günün fire miktarı.</t>
        </is>
      </c>
    </row>
    <row r="8">
      <c r="A8" s="20" t="inlineStr">
        <is>
          <t>Kritik seviye nasıl hesaplanır?</t>
        </is>
      </c>
    </row>
    <row r="10">
      <c r="A10" s="21" t="inlineStr">
        <is>
          <t>Kritik seviye (yeniden sipariş noktası) = son 30 günün ortalama günlük çıkışı × tedarik süresi (gün) + emniyet stoğu. Stok bu sayıya inince satır turuncu olur ve 'SİPARİŞ VER' yazar; sıfıra inince kırmızı ve 'TÜKENDİ'.</t>
        </is>
      </c>
    </row>
    <row r="11">
      <c r="A11" s="21" t="inlineStr">
        <is>
          <t>Emniyet stoğu, tüketim ve tedarik süresindeki dalgalanmaya karşı ayrılan paydır. Hesaplama ve örnekler: https://isletmeyonetim.com/blog/kritik-stok-seviyesi-nasil-hesaplanir</t>
        </is>
      </c>
    </row>
    <row r="12">
      <c r="A12" s="20" t="inlineStr">
        <is>
          <t>Sayım</t>
        </is>
      </c>
    </row>
    <row r="14">
      <c r="A14" s="21" t="inlineStr">
        <is>
          <t>Ayda bir sayım yapın; sayılan miktar Mevcut sütunundan farklıysa farkı 'İade girişi' (fazla) ya da 'Fire / kayıp' (eksik) olarak Hareketler'e yazın ve açıklamaya 'sayım farkı' notunu düşün. Sayım yöntemi: https://isletmeyonetim.com/blog/stok-sayimi-nasil-yapilir</t>
        </is>
      </c>
    </row>
    <row r="15">
      <c r="A15" s="20" t="inlineStr">
        <is>
          <t>Bu tablo resmî kayıt değildir</t>
        </is>
      </c>
    </row>
    <row r="17">
      <c r="A17" s="21" t="inlineStr">
        <is>
          <t>Bu tablo işletmenin kendi takibi içindir; envanter, fatura ve vergi kayıtları mali müşavirinizin sorumluluğundadır.</t>
        </is>
      </c>
    </row>
    <row r="19" ht="30" customHeight="1">
      <c r="A19" s="22" t="inlineStr">
        <is>
          <t>Bu defteri telefonda tutmak ister misiniz? İşletme Yönetim'de aynı kayıtlar otomatik hesaplanır, müşteriye WhatsApp'tan bildirim gider. 250 kayda kadar ücretsiz, kurulum yok → https://isletmeyonetim.com/register?utm_source=sablon&amp;utm_medium=excel&amp;utm_campaign=stok-takip</t>
        </is>
      </c>
    </row>
    <row r="21" ht="42" customHeight="1">
      <c r="A21" s="23" t="inlineStr">
        <is>
          <t>İşletme Yönetim bir yazılım işletmesidir; avukat ya da mali müşavir değildir. Bu şablon örnek niteliğindedir, ilgili resmî mevzuattan (mevzuat.gov.tr) derlenmiştir ve hukuki danışmanlık yerine geçmez; bağlayıcı olan resmî metindir. Kullanmadan önce kendi işinize göre gözden geçirin, önemli bir uyuşmazlıkta bir avukata kontrol ettirin.</t>
        </is>
      </c>
    </row>
  </sheetData>
  <hyperlinks>
    <hyperlink xmlns:r="http://schemas.openxmlformats.org/officeDocument/2006/relationships" ref="A1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İşletme Yönetim (isletmeyonetim.com)</dc:creator>
  <dc:title xmlns:dc="http://purl.org/dc/elements/1.1/">Stok Takip</dc:title>
  <dcterms:created xmlns:dcterms="http://purl.org/dc/terms/" xmlns:xsi="http://www.w3.org/2001/XMLSchema-instance" xsi:type="dcterms:W3CDTF">2026-09-24T14:43:07Z</dcterms:created>
  <dcterms:modified xmlns:dcterms="http://purl.org/dc/terms/" xmlns:xsi="http://www.w3.org/2001/XMLSchema-instance" xsi:type="dcterms:W3CDTF">2026-09-24T14:43:08Z</dcterms:modified>
</cp:coreProperties>
</file>