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ftalık Görünüm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Randevular" sheetId="3" state="visible" r:id="rId3"/>
    <sheet xmlns:r="http://schemas.openxmlformats.org/officeDocument/2006/relationships" name="Nasıl kullanılır" sheetId="4" state="visible" r:id="rId4"/>
  </sheets>
  <definedNames>
    <definedName name="_xlnm.Print_Titles" localSheetId="0">'Haftalık Görünüm'!$5:$5</definedName>
    <definedName name="_xlnm._FilterDatabase" localSheetId="2" hidden="1">'Randevular'!$A$4:$M$1504</definedName>
    <definedName name="_xlnm.Print_Titles" localSheetId="2">'Randevular'!$4:$4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HH:MM"/>
    <numFmt numFmtId="167" formatCode="DD.MM"/>
  </numFmts>
  <fonts count="15">
    <font>
      <name val="Calibri"/>
      <family val="2"/>
      <color theme="1"/>
      <sz val="11"/>
      <scheme val="minor"/>
    </font>
    <font>
      <name val="Calibri"/>
      <b val="1"/>
      <color rgb="001F2330"/>
      <sz val="15"/>
    </font>
    <font>
      <name val="Calibri"/>
      <color rgb="006B7080"/>
      <sz val="9"/>
    </font>
    <font>
      <i val="1"/>
      <color rgb="006B7080"/>
      <sz val="9"/>
    </font>
    <font>
      <name val="Calibri"/>
      <b val="1"/>
      <color rgb="00FFFFFF"/>
      <sz val="10"/>
    </font>
    <font>
      <name val="Calibri"/>
      <i val="1"/>
      <color rgb="007A7F8E"/>
      <sz val="10"/>
    </font>
    <font>
      <name val="Calibri"/>
      <sz val="10"/>
    </font>
    <font>
      <b val="1"/>
      <color rgb="004C4A9E"/>
    </font>
    <font>
      <b val="1"/>
      <color rgb="004C4A9E"/>
      <sz val="12"/>
    </font>
    <font>
      <color rgb="006B7080"/>
      <sz val="9"/>
    </font>
    <font>
      <sz val="9"/>
    </font>
    <font>
      <b val="1"/>
      <color rgb="001F2330"/>
      <sz val="14"/>
    </font>
    <font>
      <b val="1"/>
      <color rgb="004C4A9E"/>
      <sz val="11"/>
    </font>
    <font>
      <sz val="10"/>
    </font>
    <font>
      <b val="1"/>
      <color rgb="004C4A9E"/>
      <sz val="10"/>
      <u val="single"/>
    </font>
  </fonts>
  <fills count="4">
    <fill>
      <patternFill/>
    </fill>
    <fill>
      <patternFill patternType="gray125"/>
    </fill>
    <fill>
      <patternFill patternType="solid">
        <fgColor rgb="001F2330"/>
      </patternFill>
    </fill>
    <fill>
      <patternFill patternType="solid">
        <fgColor rgb="00F1F1F8"/>
      </patternFill>
    </fill>
  </fills>
  <borders count="2">
    <border>
      <left/>
      <right/>
      <top/>
      <bottom/>
      <diagonal/>
    </border>
    <border>
      <left style="thin">
        <color rgb="00D5D7E2"/>
      </left>
      <right style="thin">
        <color rgb="00D5D7E2"/>
      </right>
      <top style="thin">
        <color rgb="00D5D7E2"/>
      </top>
      <bottom style="thin">
        <color rgb="00D5D7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165" fontId="8" fillId="3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7" fontId="9" fillId="0" borderId="0" applyAlignment="1" pivotButton="0" quotePrefix="0" xfId="0">
      <alignment horizontal="center"/>
    </xf>
    <xf numFmtId="166" fontId="9" fillId="0" borderId="0" pivotButton="0" quotePrefix="0" xfId="0"/>
    <xf numFmtId="0" fontId="10" fillId="0" borderId="1" pivotButton="0" quotePrefix="0" xfId="0"/>
    <xf numFmtId="0" fontId="7" fillId="3" borderId="0" pivotButton="0" quotePrefix="0" xfId="0"/>
    <xf numFmtId="0" fontId="0" fillId="3" borderId="1" pivotButton="0" quotePrefix="0" xfId="0"/>
    <xf numFmtId="1" fontId="0" fillId="0" borderId="1" pivotButton="0" quotePrefix="0" xfId="0"/>
    <xf numFmtId="9" fontId="0" fillId="0" borderId="1" pivotButton="0" quotePrefix="0" xfId="0"/>
    <xf numFmtId="4" fontId="0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0" fontId="5" fillId="0" borderId="1" pivotButton="0" quotePrefix="0" xfId="0"/>
    <xf numFmtId="4" fontId="5" fillId="0" borderId="1" pivotButton="0" quotePrefix="0" xfId="0"/>
    <xf numFmtId="165" fontId="6" fillId="0" borderId="1" pivotButton="0" quotePrefix="0" xfId="0"/>
    <xf numFmtId="166" fontId="6" fillId="0" borderId="1" pivotButton="0" quotePrefix="0" xfId="0"/>
    <xf numFmtId="0" fontId="6" fillId="0" borderId="1" pivotButton="0" quotePrefix="0" xfId="0"/>
    <xf numFmtId="4" fontId="6" fillId="0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3E1F7"/>
        </patternFill>
      </fill>
    </dxf>
    <dxf>
      <fill>
        <patternFill patternType="solid">
          <fgColor rgb="00FBE3C8"/>
        </patternFill>
      </fill>
    </dxf>
    <dxf>
      <fill>
        <patternFill patternType="solid">
          <fgColor rgb="00F8D7D3"/>
        </patternFill>
      </fill>
    </dxf>
    <dxf>
      <font>
        <strike val="1"/>
        <color rgb="009AA0A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randevu-defteri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randevu-defteri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randevu-defteri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randevu-defteri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4" customHeight="1">
      <c r="A1" s="1" t="inlineStr">
        <is>
          <t>Randevu Defteri — Haftalık Görünüm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3" t="inlineStr">
        <is>
          <t>Haftanın ilk günü →</t>
        </is>
      </c>
      <c r="B3" s="4" t="n">
        <v>46286</v>
      </c>
      <c r="C3" s="5" t="inlineStr">
        <is>
          <t>Tarihi değiştirin; tablo o haftanın randevularını gösterir. Dolu saatler renklenir, randevunun başladığı hücrede müşteri adı yazar.</t>
        </is>
      </c>
    </row>
    <row r="5" ht="30" customHeight="1">
      <c r="A5" s="6" t="inlineStr">
        <is>
          <t>Saat</t>
        </is>
      </c>
      <c r="B5" s="6" t="inlineStr">
        <is>
          <t>Pazartesi</t>
        </is>
      </c>
      <c r="C5" s="6" t="inlineStr">
        <is>
          <t>Salı</t>
        </is>
      </c>
      <c r="D5" s="6" t="inlineStr">
        <is>
          <t>Çarşamba</t>
        </is>
      </c>
      <c r="E5" s="6" t="inlineStr">
        <is>
          <t>Perşembe</t>
        </is>
      </c>
      <c r="F5" s="6" t="inlineStr">
        <is>
          <t>Cuma</t>
        </is>
      </c>
      <c r="G5" s="6" t="inlineStr">
        <is>
          <t>Cumartesi</t>
        </is>
      </c>
      <c r="H5" s="6" t="inlineStr">
        <is>
          <t>Pazar</t>
        </is>
      </c>
    </row>
    <row r="6" ht="16" customHeight="1">
      <c r="B6" s="7">
        <f>$B$3+0</f>
        <v/>
      </c>
      <c r="C6" s="7">
        <f>$B$3+1</f>
        <v/>
      </c>
      <c r="D6" s="7">
        <f>$B$3+2</f>
        <v/>
      </c>
      <c r="E6" s="7">
        <f>$B$3+3</f>
        <v/>
      </c>
      <c r="F6" s="7">
        <f>$B$3+4</f>
        <v/>
      </c>
      <c r="G6" s="7">
        <f>$B$3+5</f>
        <v/>
      </c>
      <c r="H6" s="7">
        <f>$B$3+6</f>
        <v/>
      </c>
    </row>
    <row r="7">
      <c r="A7" s="8" t="n">
        <v>0.3333333333333333</v>
      </c>
      <c r="B7" s="9">
        <f>IF(SUMPRODUCT(MAX((Randevular!$A$5:$A$1504=B$6)*(ABS(Randevular!$B$5:$B$1504-$A7)&lt;0.0001)*(Randevular!$J$5:$J$1504&lt;&gt;"İptal")*(ROW(Randevular!$A$5:$A$1504)-4)))=0,"",INDEX(Randevular!$E$5:$E$1504,SUMPRODUCT(MAX((Randevular!$A$5:$A$1504=B$6)*(ABS(Randevular!$B$5:$B$1504-$A7)&lt;0.0001)*(Randevular!$J$5:$J$1504&lt;&gt;"İptal")*(ROW(Randevular!$A$5:$A$1504)-4))))&amp;IF(INDEX(Randevular!$H$5:$H$1504,SUMPRODUCT(MAX((Randevular!$A$5:$A$1504=B$6)*(ABS(Randevular!$B$5:$B$1504-$A7)&lt;0.0001)*(Randevular!$J$5:$J$1504&lt;&gt;"İptal")*(ROW(Randevular!$A$5:$A$1504)-4))))="",""," · "&amp;INDEX(Randevular!$H$5:$H$1504,SUMPRODUCT(MAX((Randevular!$A$5:$A$1504=B$6)*(ABS(Randevular!$B$5:$B$1504-$A7)&lt;0.0001)*(Randevular!$J$5:$J$1504&lt;&gt;"İptal")*(ROW(Randevular!$A$5:$A$1504)-4))))))</f>
        <v/>
      </c>
      <c r="C7" s="9">
        <f>IF(SUMPRODUCT(MAX((Randevular!$A$5:$A$1504=C$6)*(ABS(Randevular!$B$5:$B$1504-$A7)&lt;0.0001)*(Randevular!$J$5:$J$1504&lt;&gt;"İptal")*(ROW(Randevular!$A$5:$A$1504)-4)))=0,"",INDEX(Randevular!$E$5:$E$1504,SUMPRODUCT(MAX((Randevular!$A$5:$A$1504=C$6)*(ABS(Randevular!$B$5:$B$1504-$A7)&lt;0.0001)*(Randevular!$J$5:$J$1504&lt;&gt;"İptal")*(ROW(Randevular!$A$5:$A$1504)-4))))&amp;IF(INDEX(Randevular!$H$5:$H$1504,SUMPRODUCT(MAX((Randevular!$A$5:$A$1504=C$6)*(ABS(Randevular!$B$5:$B$1504-$A7)&lt;0.0001)*(Randevular!$J$5:$J$1504&lt;&gt;"İptal")*(ROW(Randevular!$A$5:$A$1504)-4))))="",""," · "&amp;INDEX(Randevular!$H$5:$H$1504,SUMPRODUCT(MAX((Randevular!$A$5:$A$1504=C$6)*(ABS(Randevular!$B$5:$B$1504-$A7)&lt;0.0001)*(Randevular!$J$5:$J$1504&lt;&gt;"İptal")*(ROW(Randevular!$A$5:$A$1504)-4))))))</f>
        <v/>
      </c>
      <c r="D7" s="9">
        <f>IF(SUMPRODUCT(MAX((Randevular!$A$5:$A$1504=D$6)*(ABS(Randevular!$B$5:$B$1504-$A7)&lt;0.0001)*(Randevular!$J$5:$J$1504&lt;&gt;"İptal")*(ROW(Randevular!$A$5:$A$1504)-4)))=0,"",INDEX(Randevular!$E$5:$E$1504,SUMPRODUCT(MAX((Randevular!$A$5:$A$1504=D$6)*(ABS(Randevular!$B$5:$B$1504-$A7)&lt;0.0001)*(Randevular!$J$5:$J$1504&lt;&gt;"İptal")*(ROW(Randevular!$A$5:$A$1504)-4))))&amp;IF(INDEX(Randevular!$H$5:$H$1504,SUMPRODUCT(MAX((Randevular!$A$5:$A$1504=D$6)*(ABS(Randevular!$B$5:$B$1504-$A7)&lt;0.0001)*(Randevular!$J$5:$J$1504&lt;&gt;"İptal")*(ROW(Randevular!$A$5:$A$1504)-4))))="",""," · "&amp;INDEX(Randevular!$H$5:$H$1504,SUMPRODUCT(MAX((Randevular!$A$5:$A$1504=D$6)*(ABS(Randevular!$B$5:$B$1504-$A7)&lt;0.0001)*(Randevular!$J$5:$J$1504&lt;&gt;"İptal")*(ROW(Randevular!$A$5:$A$1504)-4))))))</f>
        <v/>
      </c>
      <c r="E7" s="9">
        <f>IF(SUMPRODUCT(MAX((Randevular!$A$5:$A$1504=E$6)*(ABS(Randevular!$B$5:$B$1504-$A7)&lt;0.0001)*(Randevular!$J$5:$J$1504&lt;&gt;"İptal")*(ROW(Randevular!$A$5:$A$1504)-4)))=0,"",INDEX(Randevular!$E$5:$E$1504,SUMPRODUCT(MAX((Randevular!$A$5:$A$1504=E$6)*(ABS(Randevular!$B$5:$B$1504-$A7)&lt;0.0001)*(Randevular!$J$5:$J$1504&lt;&gt;"İptal")*(ROW(Randevular!$A$5:$A$1504)-4))))&amp;IF(INDEX(Randevular!$H$5:$H$1504,SUMPRODUCT(MAX((Randevular!$A$5:$A$1504=E$6)*(ABS(Randevular!$B$5:$B$1504-$A7)&lt;0.0001)*(Randevular!$J$5:$J$1504&lt;&gt;"İptal")*(ROW(Randevular!$A$5:$A$1504)-4))))="",""," · "&amp;INDEX(Randevular!$H$5:$H$1504,SUMPRODUCT(MAX((Randevular!$A$5:$A$1504=E$6)*(ABS(Randevular!$B$5:$B$1504-$A7)&lt;0.0001)*(Randevular!$J$5:$J$1504&lt;&gt;"İptal")*(ROW(Randevular!$A$5:$A$1504)-4))))))</f>
        <v/>
      </c>
      <c r="F7" s="9">
        <f>IF(SUMPRODUCT(MAX((Randevular!$A$5:$A$1504=F$6)*(ABS(Randevular!$B$5:$B$1504-$A7)&lt;0.0001)*(Randevular!$J$5:$J$1504&lt;&gt;"İptal")*(ROW(Randevular!$A$5:$A$1504)-4)))=0,"",INDEX(Randevular!$E$5:$E$1504,SUMPRODUCT(MAX((Randevular!$A$5:$A$1504=F$6)*(ABS(Randevular!$B$5:$B$1504-$A7)&lt;0.0001)*(Randevular!$J$5:$J$1504&lt;&gt;"İptal")*(ROW(Randevular!$A$5:$A$1504)-4))))&amp;IF(INDEX(Randevular!$H$5:$H$1504,SUMPRODUCT(MAX((Randevular!$A$5:$A$1504=F$6)*(ABS(Randevular!$B$5:$B$1504-$A7)&lt;0.0001)*(Randevular!$J$5:$J$1504&lt;&gt;"İptal")*(ROW(Randevular!$A$5:$A$1504)-4))))="",""," · "&amp;INDEX(Randevular!$H$5:$H$1504,SUMPRODUCT(MAX((Randevular!$A$5:$A$1504=F$6)*(ABS(Randevular!$B$5:$B$1504-$A7)&lt;0.0001)*(Randevular!$J$5:$J$1504&lt;&gt;"İptal")*(ROW(Randevular!$A$5:$A$1504)-4))))))</f>
        <v/>
      </c>
      <c r="G7" s="9">
        <f>IF(SUMPRODUCT(MAX((Randevular!$A$5:$A$1504=G$6)*(ABS(Randevular!$B$5:$B$1504-$A7)&lt;0.0001)*(Randevular!$J$5:$J$1504&lt;&gt;"İptal")*(ROW(Randevular!$A$5:$A$1504)-4)))=0,"",INDEX(Randevular!$E$5:$E$1504,SUMPRODUCT(MAX((Randevular!$A$5:$A$1504=G$6)*(ABS(Randevular!$B$5:$B$1504-$A7)&lt;0.0001)*(Randevular!$J$5:$J$1504&lt;&gt;"İptal")*(ROW(Randevular!$A$5:$A$1504)-4))))&amp;IF(INDEX(Randevular!$H$5:$H$1504,SUMPRODUCT(MAX((Randevular!$A$5:$A$1504=G$6)*(ABS(Randevular!$B$5:$B$1504-$A7)&lt;0.0001)*(Randevular!$J$5:$J$1504&lt;&gt;"İptal")*(ROW(Randevular!$A$5:$A$1504)-4))))="",""," · "&amp;INDEX(Randevular!$H$5:$H$1504,SUMPRODUCT(MAX((Randevular!$A$5:$A$1504=G$6)*(ABS(Randevular!$B$5:$B$1504-$A7)&lt;0.0001)*(Randevular!$J$5:$J$1504&lt;&gt;"İptal")*(ROW(Randevular!$A$5:$A$1504)-4))))))</f>
        <v/>
      </c>
      <c r="H7" s="9">
        <f>IF(SUMPRODUCT(MAX((Randevular!$A$5:$A$1504=H$6)*(ABS(Randevular!$B$5:$B$1504-$A7)&lt;0.0001)*(Randevular!$J$5:$J$1504&lt;&gt;"İptal")*(ROW(Randevular!$A$5:$A$1504)-4)))=0,"",INDEX(Randevular!$E$5:$E$1504,SUMPRODUCT(MAX((Randevular!$A$5:$A$1504=H$6)*(ABS(Randevular!$B$5:$B$1504-$A7)&lt;0.0001)*(Randevular!$J$5:$J$1504&lt;&gt;"İptal")*(ROW(Randevular!$A$5:$A$1504)-4))))&amp;IF(INDEX(Randevular!$H$5:$H$1504,SUMPRODUCT(MAX((Randevular!$A$5:$A$1504=H$6)*(ABS(Randevular!$B$5:$B$1504-$A7)&lt;0.0001)*(Randevular!$J$5:$J$1504&lt;&gt;"İptal")*(ROW(Randevular!$A$5:$A$1504)-4))))="",""," · "&amp;INDEX(Randevular!$H$5:$H$1504,SUMPRODUCT(MAX((Randevular!$A$5:$A$1504=H$6)*(ABS(Randevular!$B$5:$B$1504-$A7)&lt;0.0001)*(Randevular!$J$5:$J$1504&lt;&gt;"İptal")*(ROW(Randevular!$A$5:$A$1504)-4))))))</f>
        <v/>
      </c>
    </row>
    <row r="8">
      <c r="A8" s="8" t="n">
        <v>0.3541666666666667</v>
      </c>
      <c r="B8" s="9">
        <f>IF(SUMPRODUCT(MAX((Randevular!$A$5:$A$1504=B$6)*(ABS(Randevular!$B$5:$B$1504-$A8)&lt;0.0001)*(Randevular!$J$5:$J$1504&lt;&gt;"İptal")*(ROW(Randevular!$A$5:$A$1504)-4)))=0,"",INDEX(Randevular!$E$5:$E$1504,SUMPRODUCT(MAX((Randevular!$A$5:$A$1504=B$6)*(ABS(Randevular!$B$5:$B$1504-$A8)&lt;0.0001)*(Randevular!$J$5:$J$1504&lt;&gt;"İptal")*(ROW(Randevular!$A$5:$A$1504)-4))))&amp;IF(INDEX(Randevular!$H$5:$H$1504,SUMPRODUCT(MAX((Randevular!$A$5:$A$1504=B$6)*(ABS(Randevular!$B$5:$B$1504-$A8)&lt;0.0001)*(Randevular!$J$5:$J$1504&lt;&gt;"İptal")*(ROW(Randevular!$A$5:$A$1504)-4))))="",""," · "&amp;INDEX(Randevular!$H$5:$H$1504,SUMPRODUCT(MAX((Randevular!$A$5:$A$1504=B$6)*(ABS(Randevular!$B$5:$B$1504-$A8)&lt;0.0001)*(Randevular!$J$5:$J$1504&lt;&gt;"İptal")*(ROW(Randevular!$A$5:$A$1504)-4))))))</f>
        <v/>
      </c>
      <c r="C8" s="9">
        <f>IF(SUMPRODUCT(MAX((Randevular!$A$5:$A$1504=C$6)*(ABS(Randevular!$B$5:$B$1504-$A8)&lt;0.0001)*(Randevular!$J$5:$J$1504&lt;&gt;"İptal")*(ROW(Randevular!$A$5:$A$1504)-4)))=0,"",INDEX(Randevular!$E$5:$E$1504,SUMPRODUCT(MAX((Randevular!$A$5:$A$1504=C$6)*(ABS(Randevular!$B$5:$B$1504-$A8)&lt;0.0001)*(Randevular!$J$5:$J$1504&lt;&gt;"İptal")*(ROW(Randevular!$A$5:$A$1504)-4))))&amp;IF(INDEX(Randevular!$H$5:$H$1504,SUMPRODUCT(MAX((Randevular!$A$5:$A$1504=C$6)*(ABS(Randevular!$B$5:$B$1504-$A8)&lt;0.0001)*(Randevular!$J$5:$J$1504&lt;&gt;"İptal")*(ROW(Randevular!$A$5:$A$1504)-4))))="",""," · "&amp;INDEX(Randevular!$H$5:$H$1504,SUMPRODUCT(MAX((Randevular!$A$5:$A$1504=C$6)*(ABS(Randevular!$B$5:$B$1504-$A8)&lt;0.0001)*(Randevular!$J$5:$J$1504&lt;&gt;"İptal")*(ROW(Randevular!$A$5:$A$1504)-4))))))</f>
        <v/>
      </c>
      <c r="D8" s="9">
        <f>IF(SUMPRODUCT(MAX((Randevular!$A$5:$A$1504=D$6)*(ABS(Randevular!$B$5:$B$1504-$A8)&lt;0.0001)*(Randevular!$J$5:$J$1504&lt;&gt;"İptal")*(ROW(Randevular!$A$5:$A$1504)-4)))=0,"",INDEX(Randevular!$E$5:$E$1504,SUMPRODUCT(MAX((Randevular!$A$5:$A$1504=D$6)*(ABS(Randevular!$B$5:$B$1504-$A8)&lt;0.0001)*(Randevular!$J$5:$J$1504&lt;&gt;"İptal")*(ROW(Randevular!$A$5:$A$1504)-4))))&amp;IF(INDEX(Randevular!$H$5:$H$1504,SUMPRODUCT(MAX((Randevular!$A$5:$A$1504=D$6)*(ABS(Randevular!$B$5:$B$1504-$A8)&lt;0.0001)*(Randevular!$J$5:$J$1504&lt;&gt;"İptal")*(ROW(Randevular!$A$5:$A$1504)-4))))="",""," · "&amp;INDEX(Randevular!$H$5:$H$1504,SUMPRODUCT(MAX((Randevular!$A$5:$A$1504=D$6)*(ABS(Randevular!$B$5:$B$1504-$A8)&lt;0.0001)*(Randevular!$J$5:$J$1504&lt;&gt;"İptal")*(ROW(Randevular!$A$5:$A$1504)-4))))))</f>
        <v/>
      </c>
      <c r="E8" s="9">
        <f>IF(SUMPRODUCT(MAX((Randevular!$A$5:$A$1504=E$6)*(ABS(Randevular!$B$5:$B$1504-$A8)&lt;0.0001)*(Randevular!$J$5:$J$1504&lt;&gt;"İptal")*(ROW(Randevular!$A$5:$A$1504)-4)))=0,"",INDEX(Randevular!$E$5:$E$1504,SUMPRODUCT(MAX((Randevular!$A$5:$A$1504=E$6)*(ABS(Randevular!$B$5:$B$1504-$A8)&lt;0.0001)*(Randevular!$J$5:$J$1504&lt;&gt;"İptal")*(ROW(Randevular!$A$5:$A$1504)-4))))&amp;IF(INDEX(Randevular!$H$5:$H$1504,SUMPRODUCT(MAX((Randevular!$A$5:$A$1504=E$6)*(ABS(Randevular!$B$5:$B$1504-$A8)&lt;0.0001)*(Randevular!$J$5:$J$1504&lt;&gt;"İptal")*(ROW(Randevular!$A$5:$A$1504)-4))))="",""," · "&amp;INDEX(Randevular!$H$5:$H$1504,SUMPRODUCT(MAX((Randevular!$A$5:$A$1504=E$6)*(ABS(Randevular!$B$5:$B$1504-$A8)&lt;0.0001)*(Randevular!$J$5:$J$1504&lt;&gt;"İptal")*(ROW(Randevular!$A$5:$A$1504)-4))))))</f>
        <v/>
      </c>
      <c r="F8" s="9">
        <f>IF(SUMPRODUCT(MAX((Randevular!$A$5:$A$1504=F$6)*(ABS(Randevular!$B$5:$B$1504-$A8)&lt;0.0001)*(Randevular!$J$5:$J$1504&lt;&gt;"İptal")*(ROW(Randevular!$A$5:$A$1504)-4)))=0,"",INDEX(Randevular!$E$5:$E$1504,SUMPRODUCT(MAX((Randevular!$A$5:$A$1504=F$6)*(ABS(Randevular!$B$5:$B$1504-$A8)&lt;0.0001)*(Randevular!$J$5:$J$1504&lt;&gt;"İptal")*(ROW(Randevular!$A$5:$A$1504)-4))))&amp;IF(INDEX(Randevular!$H$5:$H$1504,SUMPRODUCT(MAX((Randevular!$A$5:$A$1504=F$6)*(ABS(Randevular!$B$5:$B$1504-$A8)&lt;0.0001)*(Randevular!$J$5:$J$1504&lt;&gt;"İptal")*(ROW(Randevular!$A$5:$A$1504)-4))))="",""," · "&amp;INDEX(Randevular!$H$5:$H$1504,SUMPRODUCT(MAX((Randevular!$A$5:$A$1504=F$6)*(ABS(Randevular!$B$5:$B$1504-$A8)&lt;0.0001)*(Randevular!$J$5:$J$1504&lt;&gt;"İptal")*(ROW(Randevular!$A$5:$A$1504)-4))))))</f>
        <v/>
      </c>
      <c r="G8" s="9">
        <f>IF(SUMPRODUCT(MAX((Randevular!$A$5:$A$1504=G$6)*(ABS(Randevular!$B$5:$B$1504-$A8)&lt;0.0001)*(Randevular!$J$5:$J$1504&lt;&gt;"İptal")*(ROW(Randevular!$A$5:$A$1504)-4)))=0,"",INDEX(Randevular!$E$5:$E$1504,SUMPRODUCT(MAX((Randevular!$A$5:$A$1504=G$6)*(ABS(Randevular!$B$5:$B$1504-$A8)&lt;0.0001)*(Randevular!$J$5:$J$1504&lt;&gt;"İptal")*(ROW(Randevular!$A$5:$A$1504)-4))))&amp;IF(INDEX(Randevular!$H$5:$H$1504,SUMPRODUCT(MAX((Randevular!$A$5:$A$1504=G$6)*(ABS(Randevular!$B$5:$B$1504-$A8)&lt;0.0001)*(Randevular!$J$5:$J$1504&lt;&gt;"İptal")*(ROW(Randevular!$A$5:$A$1504)-4))))="",""," · "&amp;INDEX(Randevular!$H$5:$H$1504,SUMPRODUCT(MAX((Randevular!$A$5:$A$1504=G$6)*(ABS(Randevular!$B$5:$B$1504-$A8)&lt;0.0001)*(Randevular!$J$5:$J$1504&lt;&gt;"İptal")*(ROW(Randevular!$A$5:$A$1504)-4))))))</f>
        <v/>
      </c>
      <c r="H8" s="9">
        <f>IF(SUMPRODUCT(MAX((Randevular!$A$5:$A$1504=H$6)*(ABS(Randevular!$B$5:$B$1504-$A8)&lt;0.0001)*(Randevular!$J$5:$J$1504&lt;&gt;"İptal")*(ROW(Randevular!$A$5:$A$1504)-4)))=0,"",INDEX(Randevular!$E$5:$E$1504,SUMPRODUCT(MAX((Randevular!$A$5:$A$1504=H$6)*(ABS(Randevular!$B$5:$B$1504-$A8)&lt;0.0001)*(Randevular!$J$5:$J$1504&lt;&gt;"İptal")*(ROW(Randevular!$A$5:$A$1504)-4))))&amp;IF(INDEX(Randevular!$H$5:$H$1504,SUMPRODUCT(MAX((Randevular!$A$5:$A$1504=H$6)*(ABS(Randevular!$B$5:$B$1504-$A8)&lt;0.0001)*(Randevular!$J$5:$J$1504&lt;&gt;"İptal")*(ROW(Randevular!$A$5:$A$1504)-4))))="",""," · "&amp;INDEX(Randevular!$H$5:$H$1504,SUMPRODUCT(MAX((Randevular!$A$5:$A$1504=H$6)*(ABS(Randevular!$B$5:$B$1504-$A8)&lt;0.0001)*(Randevular!$J$5:$J$1504&lt;&gt;"İptal")*(ROW(Randevular!$A$5:$A$1504)-4))))))</f>
        <v/>
      </c>
    </row>
    <row r="9">
      <c r="A9" s="8" t="n">
        <v>0.375</v>
      </c>
      <c r="B9" s="9">
        <f>IF(SUMPRODUCT(MAX((Randevular!$A$5:$A$1504=B$6)*(ABS(Randevular!$B$5:$B$1504-$A9)&lt;0.0001)*(Randevular!$J$5:$J$1504&lt;&gt;"İptal")*(ROW(Randevular!$A$5:$A$1504)-4)))=0,"",INDEX(Randevular!$E$5:$E$1504,SUMPRODUCT(MAX((Randevular!$A$5:$A$1504=B$6)*(ABS(Randevular!$B$5:$B$1504-$A9)&lt;0.0001)*(Randevular!$J$5:$J$1504&lt;&gt;"İptal")*(ROW(Randevular!$A$5:$A$1504)-4))))&amp;IF(INDEX(Randevular!$H$5:$H$1504,SUMPRODUCT(MAX((Randevular!$A$5:$A$1504=B$6)*(ABS(Randevular!$B$5:$B$1504-$A9)&lt;0.0001)*(Randevular!$J$5:$J$1504&lt;&gt;"İptal")*(ROW(Randevular!$A$5:$A$1504)-4))))="",""," · "&amp;INDEX(Randevular!$H$5:$H$1504,SUMPRODUCT(MAX((Randevular!$A$5:$A$1504=B$6)*(ABS(Randevular!$B$5:$B$1504-$A9)&lt;0.0001)*(Randevular!$J$5:$J$1504&lt;&gt;"İptal")*(ROW(Randevular!$A$5:$A$1504)-4))))))</f>
        <v/>
      </c>
      <c r="C9" s="9">
        <f>IF(SUMPRODUCT(MAX((Randevular!$A$5:$A$1504=C$6)*(ABS(Randevular!$B$5:$B$1504-$A9)&lt;0.0001)*(Randevular!$J$5:$J$1504&lt;&gt;"İptal")*(ROW(Randevular!$A$5:$A$1504)-4)))=0,"",INDEX(Randevular!$E$5:$E$1504,SUMPRODUCT(MAX((Randevular!$A$5:$A$1504=C$6)*(ABS(Randevular!$B$5:$B$1504-$A9)&lt;0.0001)*(Randevular!$J$5:$J$1504&lt;&gt;"İptal")*(ROW(Randevular!$A$5:$A$1504)-4))))&amp;IF(INDEX(Randevular!$H$5:$H$1504,SUMPRODUCT(MAX((Randevular!$A$5:$A$1504=C$6)*(ABS(Randevular!$B$5:$B$1504-$A9)&lt;0.0001)*(Randevular!$J$5:$J$1504&lt;&gt;"İptal")*(ROW(Randevular!$A$5:$A$1504)-4))))="",""," · "&amp;INDEX(Randevular!$H$5:$H$1504,SUMPRODUCT(MAX((Randevular!$A$5:$A$1504=C$6)*(ABS(Randevular!$B$5:$B$1504-$A9)&lt;0.0001)*(Randevular!$J$5:$J$1504&lt;&gt;"İptal")*(ROW(Randevular!$A$5:$A$1504)-4))))))</f>
        <v/>
      </c>
      <c r="D9" s="9">
        <f>IF(SUMPRODUCT(MAX((Randevular!$A$5:$A$1504=D$6)*(ABS(Randevular!$B$5:$B$1504-$A9)&lt;0.0001)*(Randevular!$J$5:$J$1504&lt;&gt;"İptal")*(ROW(Randevular!$A$5:$A$1504)-4)))=0,"",INDEX(Randevular!$E$5:$E$1504,SUMPRODUCT(MAX((Randevular!$A$5:$A$1504=D$6)*(ABS(Randevular!$B$5:$B$1504-$A9)&lt;0.0001)*(Randevular!$J$5:$J$1504&lt;&gt;"İptal")*(ROW(Randevular!$A$5:$A$1504)-4))))&amp;IF(INDEX(Randevular!$H$5:$H$1504,SUMPRODUCT(MAX((Randevular!$A$5:$A$1504=D$6)*(ABS(Randevular!$B$5:$B$1504-$A9)&lt;0.0001)*(Randevular!$J$5:$J$1504&lt;&gt;"İptal")*(ROW(Randevular!$A$5:$A$1504)-4))))="",""," · "&amp;INDEX(Randevular!$H$5:$H$1504,SUMPRODUCT(MAX((Randevular!$A$5:$A$1504=D$6)*(ABS(Randevular!$B$5:$B$1504-$A9)&lt;0.0001)*(Randevular!$J$5:$J$1504&lt;&gt;"İptal")*(ROW(Randevular!$A$5:$A$1504)-4))))))</f>
        <v/>
      </c>
      <c r="E9" s="9">
        <f>IF(SUMPRODUCT(MAX((Randevular!$A$5:$A$1504=E$6)*(ABS(Randevular!$B$5:$B$1504-$A9)&lt;0.0001)*(Randevular!$J$5:$J$1504&lt;&gt;"İptal")*(ROW(Randevular!$A$5:$A$1504)-4)))=0,"",INDEX(Randevular!$E$5:$E$1504,SUMPRODUCT(MAX((Randevular!$A$5:$A$1504=E$6)*(ABS(Randevular!$B$5:$B$1504-$A9)&lt;0.0001)*(Randevular!$J$5:$J$1504&lt;&gt;"İptal")*(ROW(Randevular!$A$5:$A$1504)-4))))&amp;IF(INDEX(Randevular!$H$5:$H$1504,SUMPRODUCT(MAX((Randevular!$A$5:$A$1504=E$6)*(ABS(Randevular!$B$5:$B$1504-$A9)&lt;0.0001)*(Randevular!$J$5:$J$1504&lt;&gt;"İptal")*(ROW(Randevular!$A$5:$A$1504)-4))))="",""," · "&amp;INDEX(Randevular!$H$5:$H$1504,SUMPRODUCT(MAX((Randevular!$A$5:$A$1504=E$6)*(ABS(Randevular!$B$5:$B$1504-$A9)&lt;0.0001)*(Randevular!$J$5:$J$1504&lt;&gt;"İptal")*(ROW(Randevular!$A$5:$A$1504)-4))))))</f>
        <v/>
      </c>
      <c r="F9" s="9">
        <f>IF(SUMPRODUCT(MAX((Randevular!$A$5:$A$1504=F$6)*(ABS(Randevular!$B$5:$B$1504-$A9)&lt;0.0001)*(Randevular!$J$5:$J$1504&lt;&gt;"İptal")*(ROW(Randevular!$A$5:$A$1504)-4)))=0,"",INDEX(Randevular!$E$5:$E$1504,SUMPRODUCT(MAX((Randevular!$A$5:$A$1504=F$6)*(ABS(Randevular!$B$5:$B$1504-$A9)&lt;0.0001)*(Randevular!$J$5:$J$1504&lt;&gt;"İptal")*(ROW(Randevular!$A$5:$A$1504)-4))))&amp;IF(INDEX(Randevular!$H$5:$H$1504,SUMPRODUCT(MAX((Randevular!$A$5:$A$1504=F$6)*(ABS(Randevular!$B$5:$B$1504-$A9)&lt;0.0001)*(Randevular!$J$5:$J$1504&lt;&gt;"İptal")*(ROW(Randevular!$A$5:$A$1504)-4))))="",""," · "&amp;INDEX(Randevular!$H$5:$H$1504,SUMPRODUCT(MAX((Randevular!$A$5:$A$1504=F$6)*(ABS(Randevular!$B$5:$B$1504-$A9)&lt;0.0001)*(Randevular!$J$5:$J$1504&lt;&gt;"İptal")*(ROW(Randevular!$A$5:$A$1504)-4))))))</f>
        <v/>
      </c>
      <c r="G9" s="9">
        <f>IF(SUMPRODUCT(MAX((Randevular!$A$5:$A$1504=G$6)*(ABS(Randevular!$B$5:$B$1504-$A9)&lt;0.0001)*(Randevular!$J$5:$J$1504&lt;&gt;"İptal")*(ROW(Randevular!$A$5:$A$1504)-4)))=0,"",INDEX(Randevular!$E$5:$E$1504,SUMPRODUCT(MAX((Randevular!$A$5:$A$1504=G$6)*(ABS(Randevular!$B$5:$B$1504-$A9)&lt;0.0001)*(Randevular!$J$5:$J$1504&lt;&gt;"İptal")*(ROW(Randevular!$A$5:$A$1504)-4))))&amp;IF(INDEX(Randevular!$H$5:$H$1504,SUMPRODUCT(MAX((Randevular!$A$5:$A$1504=G$6)*(ABS(Randevular!$B$5:$B$1504-$A9)&lt;0.0001)*(Randevular!$J$5:$J$1504&lt;&gt;"İptal")*(ROW(Randevular!$A$5:$A$1504)-4))))="",""," · "&amp;INDEX(Randevular!$H$5:$H$1504,SUMPRODUCT(MAX((Randevular!$A$5:$A$1504=G$6)*(ABS(Randevular!$B$5:$B$1504-$A9)&lt;0.0001)*(Randevular!$J$5:$J$1504&lt;&gt;"İptal")*(ROW(Randevular!$A$5:$A$1504)-4))))))</f>
        <v/>
      </c>
      <c r="H9" s="9">
        <f>IF(SUMPRODUCT(MAX((Randevular!$A$5:$A$1504=H$6)*(ABS(Randevular!$B$5:$B$1504-$A9)&lt;0.0001)*(Randevular!$J$5:$J$1504&lt;&gt;"İptal")*(ROW(Randevular!$A$5:$A$1504)-4)))=0,"",INDEX(Randevular!$E$5:$E$1504,SUMPRODUCT(MAX((Randevular!$A$5:$A$1504=H$6)*(ABS(Randevular!$B$5:$B$1504-$A9)&lt;0.0001)*(Randevular!$J$5:$J$1504&lt;&gt;"İptal")*(ROW(Randevular!$A$5:$A$1504)-4))))&amp;IF(INDEX(Randevular!$H$5:$H$1504,SUMPRODUCT(MAX((Randevular!$A$5:$A$1504=H$6)*(ABS(Randevular!$B$5:$B$1504-$A9)&lt;0.0001)*(Randevular!$J$5:$J$1504&lt;&gt;"İptal")*(ROW(Randevular!$A$5:$A$1504)-4))))="",""," · "&amp;INDEX(Randevular!$H$5:$H$1504,SUMPRODUCT(MAX((Randevular!$A$5:$A$1504=H$6)*(ABS(Randevular!$B$5:$B$1504-$A9)&lt;0.0001)*(Randevular!$J$5:$J$1504&lt;&gt;"İptal")*(ROW(Randevular!$A$5:$A$1504)-4))))))</f>
        <v/>
      </c>
    </row>
    <row r="10">
      <c r="A10" s="8" t="n">
        <v>0.3958333333333333</v>
      </c>
      <c r="B10" s="9">
        <f>IF(SUMPRODUCT(MAX((Randevular!$A$5:$A$1504=B$6)*(ABS(Randevular!$B$5:$B$1504-$A10)&lt;0.0001)*(Randevular!$J$5:$J$1504&lt;&gt;"İptal")*(ROW(Randevular!$A$5:$A$1504)-4)))=0,"",INDEX(Randevular!$E$5:$E$1504,SUMPRODUCT(MAX((Randevular!$A$5:$A$1504=B$6)*(ABS(Randevular!$B$5:$B$1504-$A10)&lt;0.0001)*(Randevular!$J$5:$J$1504&lt;&gt;"İptal")*(ROW(Randevular!$A$5:$A$1504)-4))))&amp;IF(INDEX(Randevular!$H$5:$H$1504,SUMPRODUCT(MAX((Randevular!$A$5:$A$1504=B$6)*(ABS(Randevular!$B$5:$B$1504-$A10)&lt;0.0001)*(Randevular!$J$5:$J$1504&lt;&gt;"İptal")*(ROW(Randevular!$A$5:$A$1504)-4))))="",""," · "&amp;INDEX(Randevular!$H$5:$H$1504,SUMPRODUCT(MAX((Randevular!$A$5:$A$1504=B$6)*(ABS(Randevular!$B$5:$B$1504-$A10)&lt;0.0001)*(Randevular!$J$5:$J$1504&lt;&gt;"İptal")*(ROW(Randevular!$A$5:$A$1504)-4))))))</f>
        <v/>
      </c>
      <c r="C10" s="9">
        <f>IF(SUMPRODUCT(MAX((Randevular!$A$5:$A$1504=C$6)*(ABS(Randevular!$B$5:$B$1504-$A10)&lt;0.0001)*(Randevular!$J$5:$J$1504&lt;&gt;"İptal")*(ROW(Randevular!$A$5:$A$1504)-4)))=0,"",INDEX(Randevular!$E$5:$E$1504,SUMPRODUCT(MAX((Randevular!$A$5:$A$1504=C$6)*(ABS(Randevular!$B$5:$B$1504-$A10)&lt;0.0001)*(Randevular!$J$5:$J$1504&lt;&gt;"İptal")*(ROW(Randevular!$A$5:$A$1504)-4))))&amp;IF(INDEX(Randevular!$H$5:$H$1504,SUMPRODUCT(MAX((Randevular!$A$5:$A$1504=C$6)*(ABS(Randevular!$B$5:$B$1504-$A10)&lt;0.0001)*(Randevular!$J$5:$J$1504&lt;&gt;"İptal")*(ROW(Randevular!$A$5:$A$1504)-4))))="",""," · "&amp;INDEX(Randevular!$H$5:$H$1504,SUMPRODUCT(MAX((Randevular!$A$5:$A$1504=C$6)*(ABS(Randevular!$B$5:$B$1504-$A10)&lt;0.0001)*(Randevular!$J$5:$J$1504&lt;&gt;"İptal")*(ROW(Randevular!$A$5:$A$1504)-4))))))</f>
        <v/>
      </c>
      <c r="D10" s="9">
        <f>IF(SUMPRODUCT(MAX((Randevular!$A$5:$A$1504=D$6)*(ABS(Randevular!$B$5:$B$1504-$A10)&lt;0.0001)*(Randevular!$J$5:$J$1504&lt;&gt;"İptal")*(ROW(Randevular!$A$5:$A$1504)-4)))=0,"",INDEX(Randevular!$E$5:$E$1504,SUMPRODUCT(MAX((Randevular!$A$5:$A$1504=D$6)*(ABS(Randevular!$B$5:$B$1504-$A10)&lt;0.0001)*(Randevular!$J$5:$J$1504&lt;&gt;"İptal")*(ROW(Randevular!$A$5:$A$1504)-4))))&amp;IF(INDEX(Randevular!$H$5:$H$1504,SUMPRODUCT(MAX((Randevular!$A$5:$A$1504=D$6)*(ABS(Randevular!$B$5:$B$1504-$A10)&lt;0.0001)*(Randevular!$J$5:$J$1504&lt;&gt;"İptal")*(ROW(Randevular!$A$5:$A$1504)-4))))="",""," · "&amp;INDEX(Randevular!$H$5:$H$1504,SUMPRODUCT(MAX((Randevular!$A$5:$A$1504=D$6)*(ABS(Randevular!$B$5:$B$1504-$A10)&lt;0.0001)*(Randevular!$J$5:$J$1504&lt;&gt;"İptal")*(ROW(Randevular!$A$5:$A$1504)-4))))))</f>
        <v/>
      </c>
      <c r="E10" s="9">
        <f>IF(SUMPRODUCT(MAX((Randevular!$A$5:$A$1504=E$6)*(ABS(Randevular!$B$5:$B$1504-$A10)&lt;0.0001)*(Randevular!$J$5:$J$1504&lt;&gt;"İptal")*(ROW(Randevular!$A$5:$A$1504)-4)))=0,"",INDEX(Randevular!$E$5:$E$1504,SUMPRODUCT(MAX((Randevular!$A$5:$A$1504=E$6)*(ABS(Randevular!$B$5:$B$1504-$A10)&lt;0.0001)*(Randevular!$J$5:$J$1504&lt;&gt;"İptal")*(ROW(Randevular!$A$5:$A$1504)-4))))&amp;IF(INDEX(Randevular!$H$5:$H$1504,SUMPRODUCT(MAX((Randevular!$A$5:$A$1504=E$6)*(ABS(Randevular!$B$5:$B$1504-$A10)&lt;0.0001)*(Randevular!$J$5:$J$1504&lt;&gt;"İptal")*(ROW(Randevular!$A$5:$A$1504)-4))))="",""," · "&amp;INDEX(Randevular!$H$5:$H$1504,SUMPRODUCT(MAX((Randevular!$A$5:$A$1504=E$6)*(ABS(Randevular!$B$5:$B$1504-$A10)&lt;0.0001)*(Randevular!$J$5:$J$1504&lt;&gt;"İptal")*(ROW(Randevular!$A$5:$A$1504)-4))))))</f>
        <v/>
      </c>
      <c r="F10" s="9">
        <f>IF(SUMPRODUCT(MAX((Randevular!$A$5:$A$1504=F$6)*(ABS(Randevular!$B$5:$B$1504-$A10)&lt;0.0001)*(Randevular!$J$5:$J$1504&lt;&gt;"İptal")*(ROW(Randevular!$A$5:$A$1504)-4)))=0,"",INDEX(Randevular!$E$5:$E$1504,SUMPRODUCT(MAX((Randevular!$A$5:$A$1504=F$6)*(ABS(Randevular!$B$5:$B$1504-$A10)&lt;0.0001)*(Randevular!$J$5:$J$1504&lt;&gt;"İptal")*(ROW(Randevular!$A$5:$A$1504)-4))))&amp;IF(INDEX(Randevular!$H$5:$H$1504,SUMPRODUCT(MAX((Randevular!$A$5:$A$1504=F$6)*(ABS(Randevular!$B$5:$B$1504-$A10)&lt;0.0001)*(Randevular!$J$5:$J$1504&lt;&gt;"İptal")*(ROW(Randevular!$A$5:$A$1504)-4))))="",""," · "&amp;INDEX(Randevular!$H$5:$H$1504,SUMPRODUCT(MAX((Randevular!$A$5:$A$1504=F$6)*(ABS(Randevular!$B$5:$B$1504-$A10)&lt;0.0001)*(Randevular!$J$5:$J$1504&lt;&gt;"İptal")*(ROW(Randevular!$A$5:$A$1504)-4))))))</f>
        <v/>
      </c>
      <c r="G10" s="9">
        <f>IF(SUMPRODUCT(MAX((Randevular!$A$5:$A$1504=G$6)*(ABS(Randevular!$B$5:$B$1504-$A10)&lt;0.0001)*(Randevular!$J$5:$J$1504&lt;&gt;"İptal")*(ROW(Randevular!$A$5:$A$1504)-4)))=0,"",INDEX(Randevular!$E$5:$E$1504,SUMPRODUCT(MAX((Randevular!$A$5:$A$1504=G$6)*(ABS(Randevular!$B$5:$B$1504-$A10)&lt;0.0001)*(Randevular!$J$5:$J$1504&lt;&gt;"İptal")*(ROW(Randevular!$A$5:$A$1504)-4))))&amp;IF(INDEX(Randevular!$H$5:$H$1504,SUMPRODUCT(MAX((Randevular!$A$5:$A$1504=G$6)*(ABS(Randevular!$B$5:$B$1504-$A10)&lt;0.0001)*(Randevular!$J$5:$J$1504&lt;&gt;"İptal")*(ROW(Randevular!$A$5:$A$1504)-4))))="",""," · "&amp;INDEX(Randevular!$H$5:$H$1504,SUMPRODUCT(MAX((Randevular!$A$5:$A$1504=G$6)*(ABS(Randevular!$B$5:$B$1504-$A10)&lt;0.0001)*(Randevular!$J$5:$J$1504&lt;&gt;"İptal")*(ROW(Randevular!$A$5:$A$1504)-4))))))</f>
        <v/>
      </c>
      <c r="H10" s="9">
        <f>IF(SUMPRODUCT(MAX((Randevular!$A$5:$A$1504=H$6)*(ABS(Randevular!$B$5:$B$1504-$A10)&lt;0.0001)*(Randevular!$J$5:$J$1504&lt;&gt;"İptal")*(ROW(Randevular!$A$5:$A$1504)-4)))=0,"",INDEX(Randevular!$E$5:$E$1504,SUMPRODUCT(MAX((Randevular!$A$5:$A$1504=H$6)*(ABS(Randevular!$B$5:$B$1504-$A10)&lt;0.0001)*(Randevular!$J$5:$J$1504&lt;&gt;"İptal")*(ROW(Randevular!$A$5:$A$1504)-4))))&amp;IF(INDEX(Randevular!$H$5:$H$1504,SUMPRODUCT(MAX((Randevular!$A$5:$A$1504=H$6)*(ABS(Randevular!$B$5:$B$1504-$A10)&lt;0.0001)*(Randevular!$J$5:$J$1504&lt;&gt;"İptal")*(ROW(Randevular!$A$5:$A$1504)-4))))="",""," · "&amp;INDEX(Randevular!$H$5:$H$1504,SUMPRODUCT(MAX((Randevular!$A$5:$A$1504=H$6)*(ABS(Randevular!$B$5:$B$1504-$A10)&lt;0.0001)*(Randevular!$J$5:$J$1504&lt;&gt;"İptal")*(ROW(Randevular!$A$5:$A$1504)-4))))))</f>
        <v/>
      </c>
    </row>
    <row r="11">
      <c r="A11" s="8" t="n">
        <v>0.4166666666666667</v>
      </c>
      <c r="B11" s="9">
        <f>IF(SUMPRODUCT(MAX((Randevular!$A$5:$A$1504=B$6)*(ABS(Randevular!$B$5:$B$1504-$A11)&lt;0.0001)*(Randevular!$J$5:$J$1504&lt;&gt;"İptal")*(ROW(Randevular!$A$5:$A$1504)-4)))=0,"",INDEX(Randevular!$E$5:$E$1504,SUMPRODUCT(MAX((Randevular!$A$5:$A$1504=B$6)*(ABS(Randevular!$B$5:$B$1504-$A11)&lt;0.0001)*(Randevular!$J$5:$J$1504&lt;&gt;"İptal")*(ROW(Randevular!$A$5:$A$1504)-4))))&amp;IF(INDEX(Randevular!$H$5:$H$1504,SUMPRODUCT(MAX((Randevular!$A$5:$A$1504=B$6)*(ABS(Randevular!$B$5:$B$1504-$A11)&lt;0.0001)*(Randevular!$J$5:$J$1504&lt;&gt;"İptal")*(ROW(Randevular!$A$5:$A$1504)-4))))="",""," · "&amp;INDEX(Randevular!$H$5:$H$1504,SUMPRODUCT(MAX((Randevular!$A$5:$A$1504=B$6)*(ABS(Randevular!$B$5:$B$1504-$A11)&lt;0.0001)*(Randevular!$J$5:$J$1504&lt;&gt;"İptal")*(ROW(Randevular!$A$5:$A$1504)-4))))))</f>
        <v/>
      </c>
      <c r="C11" s="9">
        <f>IF(SUMPRODUCT(MAX((Randevular!$A$5:$A$1504=C$6)*(ABS(Randevular!$B$5:$B$1504-$A11)&lt;0.0001)*(Randevular!$J$5:$J$1504&lt;&gt;"İptal")*(ROW(Randevular!$A$5:$A$1504)-4)))=0,"",INDEX(Randevular!$E$5:$E$1504,SUMPRODUCT(MAX((Randevular!$A$5:$A$1504=C$6)*(ABS(Randevular!$B$5:$B$1504-$A11)&lt;0.0001)*(Randevular!$J$5:$J$1504&lt;&gt;"İptal")*(ROW(Randevular!$A$5:$A$1504)-4))))&amp;IF(INDEX(Randevular!$H$5:$H$1504,SUMPRODUCT(MAX((Randevular!$A$5:$A$1504=C$6)*(ABS(Randevular!$B$5:$B$1504-$A11)&lt;0.0001)*(Randevular!$J$5:$J$1504&lt;&gt;"İptal")*(ROW(Randevular!$A$5:$A$1504)-4))))="",""," · "&amp;INDEX(Randevular!$H$5:$H$1504,SUMPRODUCT(MAX((Randevular!$A$5:$A$1504=C$6)*(ABS(Randevular!$B$5:$B$1504-$A11)&lt;0.0001)*(Randevular!$J$5:$J$1504&lt;&gt;"İptal")*(ROW(Randevular!$A$5:$A$1504)-4))))))</f>
        <v/>
      </c>
      <c r="D11" s="9">
        <f>IF(SUMPRODUCT(MAX((Randevular!$A$5:$A$1504=D$6)*(ABS(Randevular!$B$5:$B$1504-$A11)&lt;0.0001)*(Randevular!$J$5:$J$1504&lt;&gt;"İptal")*(ROW(Randevular!$A$5:$A$1504)-4)))=0,"",INDEX(Randevular!$E$5:$E$1504,SUMPRODUCT(MAX((Randevular!$A$5:$A$1504=D$6)*(ABS(Randevular!$B$5:$B$1504-$A11)&lt;0.0001)*(Randevular!$J$5:$J$1504&lt;&gt;"İptal")*(ROW(Randevular!$A$5:$A$1504)-4))))&amp;IF(INDEX(Randevular!$H$5:$H$1504,SUMPRODUCT(MAX((Randevular!$A$5:$A$1504=D$6)*(ABS(Randevular!$B$5:$B$1504-$A11)&lt;0.0001)*(Randevular!$J$5:$J$1504&lt;&gt;"İptal")*(ROW(Randevular!$A$5:$A$1504)-4))))="",""," · "&amp;INDEX(Randevular!$H$5:$H$1504,SUMPRODUCT(MAX((Randevular!$A$5:$A$1504=D$6)*(ABS(Randevular!$B$5:$B$1504-$A11)&lt;0.0001)*(Randevular!$J$5:$J$1504&lt;&gt;"İptal")*(ROW(Randevular!$A$5:$A$1504)-4))))))</f>
        <v/>
      </c>
      <c r="E11" s="9">
        <f>IF(SUMPRODUCT(MAX((Randevular!$A$5:$A$1504=E$6)*(ABS(Randevular!$B$5:$B$1504-$A11)&lt;0.0001)*(Randevular!$J$5:$J$1504&lt;&gt;"İptal")*(ROW(Randevular!$A$5:$A$1504)-4)))=0,"",INDEX(Randevular!$E$5:$E$1504,SUMPRODUCT(MAX((Randevular!$A$5:$A$1504=E$6)*(ABS(Randevular!$B$5:$B$1504-$A11)&lt;0.0001)*(Randevular!$J$5:$J$1504&lt;&gt;"İptal")*(ROW(Randevular!$A$5:$A$1504)-4))))&amp;IF(INDEX(Randevular!$H$5:$H$1504,SUMPRODUCT(MAX((Randevular!$A$5:$A$1504=E$6)*(ABS(Randevular!$B$5:$B$1504-$A11)&lt;0.0001)*(Randevular!$J$5:$J$1504&lt;&gt;"İptal")*(ROW(Randevular!$A$5:$A$1504)-4))))="",""," · "&amp;INDEX(Randevular!$H$5:$H$1504,SUMPRODUCT(MAX((Randevular!$A$5:$A$1504=E$6)*(ABS(Randevular!$B$5:$B$1504-$A11)&lt;0.0001)*(Randevular!$J$5:$J$1504&lt;&gt;"İptal")*(ROW(Randevular!$A$5:$A$1504)-4))))))</f>
        <v/>
      </c>
      <c r="F11" s="9">
        <f>IF(SUMPRODUCT(MAX((Randevular!$A$5:$A$1504=F$6)*(ABS(Randevular!$B$5:$B$1504-$A11)&lt;0.0001)*(Randevular!$J$5:$J$1504&lt;&gt;"İptal")*(ROW(Randevular!$A$5:$A$1504)-4)))=0,"",INDEX(Randevular!$E$5:$E$1504,SUMPRODUCT(MAX((Randevular!$A$5:$A$1504=F$6)*(ABS(Randevular!$B$5:$B$1504-$A11)&lt;0.0001)*(Randevular!$J$5:$J$1504&lt;&gt;"İptal")*(ROW(Randevular!$A$5:$A$1504)-4))))&amp;IF(INDEX(Randevular!$H$5:$H$1504,SUMPRODUCT(MAX((Randevular!$A$5:$A$1504=F$6)*(ABS(Randevular!$B$5:$B$1504-$A11)&lt;0.0001)*(Randevular!$J$5:$J$1504&lt;&gt;"İptal")*(ROW(Randevular!$A$5:$A$1504)-4))))="",""," · "&amp;INDEX(Randevular!$H$5:$H$1504,SUMPRODUCT(MAX((Randevular!$A$5:$A$1504=F$6)*(ABS(Randevular!$B$5:$B$1504-$A11)&lt;0.0001)*(Randevular!$J$5:$J$1504&lt;&gt;"İptal")*(ROW(Randevular!$A$5:$A$1504)-4))))))</f>
        <v/>
      </c>
      <c r="G11" s="9">
        <f>IF(SUMPRODUCT(MAX((Randevular!$A$5:$A$1504=G$6)*(ABS(Randevular!$B$5:$B$1504-$A11)&lt;0.0001)*(Randevular!$J$5:$J$1504&lt;&gt;"İptal")*(ROW(Randevular!$A$5:$A$1504)-4)))=0,"",INDEX(Randevular!$E$5:$E$1504,SUMPRODUCT(MAX((Randevular!$A$5:$A$1504=G$6)*(ABS(Randevular!$B$5:$B$1504-$A11)&lt;0.0001)*(Randevular!$J$5:$J$1504&lt;&gt;"İptal")*(ROW(Randevular!$A$5:$A$1504)-4))))&amp;IF(INDEX(Randevular!$H$5:$H$1504,SUMPRODUCT(MAX((Randevular!$A$5:$A$1504=G$6)*(ABS(Randevular!$B$5:$B$1504-$A11)&lt;0.0001)*(Randevular!$J$5:$J$1504&lt;&gt;"İptal")*(ROW(Randevular!$A$5:$A$1504)-4))))="",""," · "&amp;INDEX(Randevular!$H$5:$H$1504,SUMPRODUCT(MAX((Randevular!$A$5:$A$1504=G$6)*(ABS(Randevular!$B$5:$B$1504-$A11)&lt;0.0001)*(Randevular!$J$5:$J$1504&lt;&gt;"İptal")*(ROW(Randevular!$A$5:$A$1504)-4))))))</f>
        <v/>
      </c>
      <c r="H11" s="9">
        <f>IF(SUMPRODUCT(MAX((Randevular!$A$5:$A$1504=H$6)*(ABS(Randevular!$B$5:$B$1504-$A11)&lt;0.0001)*(Randevular!$J$5:$J$1504&lt;&gt;"İptal")*(ROW(Randevular!$A$5:$A$1504)-4)))=0,"",INDEX(Randevular!$E$5:$E$1504,SUMPRODUCT(MAX((Randevular!$A$5:$A$1504=H$6)*(ABS(Randevular!$B$5:$B$1504-$A11)&lt;0.0001)*(Randevular!$J$5:$J$1504&lt;&gt;"İptal")*(ROW(Randevular!$A$5:$A$1504)-4))))&amp;IF(INDEX(Randevular!$H$5:$H$1504,SUMPRODUCT(MAX((Randevular!$A$5:$A$1504=H$6)*(ABS(Randevular!$B$5:$B$1504-$A11)&lt;0.0001)*(Randevular!$J$5:$J$1504&lt;&gt;"İptal")*(ROW(Randevular!$A$5:$A$1504)-4))))="",""," · "&amp;INDEX(Randevular!$H$5:$H$1504,SUMPRODUCT(MAX((Randevular!$A$5:$A$1504=H$6)*(ABS(Randevular!$B$5:$B$1504-$A11)&lt;0.0001)*(Randevular!$J$5:$J$1504&lt;&gt;"İptal")*(ROW(Randevular!$A$5:$A$1504)-4))))))</f>
        <v/>
      </c>
    </row>
    <row r="12">
      <c r="A12" s="8" t="n">
        <v>0.4375</v>
      </c>
      <c r="B12" s="9">
        <f>IF(SUMPRODUCT(MAX((Randevular!$A$5:$A$1504=B$6)*(ABS(Randevular!$B$5:$B$1504-$A12)&lt;0.0001)*(Randevular!$J$5:$J$1504&lt;&gt;"İptal")*(ROW(Randevular!$A$5:$A$1504)-4)))=0,"",INDEX(Randevular!$E$5:$E$1504,SUMPRODUCT(MAX((Randevular!$A$5:$A$1504=B$6)*(ABS(Randevular!$B$5:$B$1504-$A12)&lt;0.0001)*(Randevular!$J$5:$J$1504&lt;&gt;"İptal")*(ROW(Randevular!$A$5:$A$1504)-4))))&amp;IF(INDEX(Randevular!$H$5:$H$1504,SUMPRODUCT(MAX((Randevular!$A$5:$A$1504=B$6)*(ABS(Randevular!$B$5:$B$1504-$A12)&lt;0.0001)*(Randevular!$J$5:$J$1504&lt;&gt;"İptal")*(ROW(Randevular!$A$5:$A$1504)-4))))="",""," · "&amp;INDEX(Randevular!$H$5:$H$1504,SUMPRODUCT(MAX((Randevular!$A$5:$A$1504=B$6)*(ABS(Randevular!$B$5:$B$1504-$A12)&lt;0.0001)*(Randevular!$J$5:$J$1504&lt;&gt;"İptal")*(ROW(Randevular!$A$5:$A$1504)-4))))))</f>
        <v/>
      </c>
      <c r="C12" s="9">
        <f>IF(SUMPRODUCT(MAX((Randevular!$A$5:$A$1504=C$6)*(ABS(Randevular!$B$5:$B$1504-$A12)&lt;0.0001)*(Randevular!$J$5:$J$1504&lt;&gt;"İptal")*(ROW(Randevular!$A$5:$A$1504)-4)))=0,"",INDEX(Randevular!$E$5:$E$1504,SUMPRODUCT(MAX((Randevular!$A$5:$A$1504=C$6)*(ABS(Randevular!$B$5:$B$1504-$A12)&lt;0.0001)*(Randevular!$J$5:$J$1504&lt;&gt;"İptal")*(ROW(Randevular!$A$5:$A$1504)-4))))&amp;IF(INDEX(Randevular!$H$5:$H$1504,SUMPRODUCT(MAX((Randevular!$A$5:$A$1504=C$6)*(ABS(Randevular!$B$5:$B$1504-$A12)&lt;0.0001)*(Randevular!$J$5:$J$1504&lt;&gt;"İptal")*(ROW(Randevular!$A$5:$A$1504)-4))))="",""," · "&amp;INDEX(Randevular!$H$5:$H$1504,SUMPRODUCT(MAX((Randevular!$A$5:$A$1504=C$6)*(ABS(Randevular!$B$5:$B$1504-$A12)&lt;0.0001)*(Randevular!$J$5:$J$1504&lt;&gt;"İptal")*(ROW(Randevular!$A$5:$A$1504)-4))))))</f>
        <v/>
      </c>
      <c r="D12" s="9">
        <f>IF(SUMPRODUCT(MAX((Randevular!$A$5:$A$1504=D$6)*(ABS(Randevular!$B$5:$B$1504-$A12)&lt;0.0001)*(Randevular!$J$5:$J$1504&lt;&gt;"İptal")*(ROW(Randevular!$A$5:$A$1504)-4)))=0,"",INDEX(Randevular!$E$5:$E$1504,SUMPRODUCT(MAX((Randevular!$A$5:$A$1504=D$6)*(ABS(Randevular!$B$5:$B$1504-$A12)&lt;0.0001)*(Randevular!$J$5:$J$1504&lt;&gt;"İptal")*(ROW(Randevular!$A$5:$A$1504)-4))))&amp;IF(INDEX(Randevular!$H$5:$H$1504,SUMPRODUCT(MAX((Randevular!$A$5:$A$1504=D$6)*(ABS(Randevular!$B$5:$B$1504-$A12)&lt;0.0001)*(Randevular!$J$5:$J$1504&lt;&gt;"İptal")*(ROW(Randevular!$A$5:$A$1504)-4))))="",""," · "&amp;INDEX(Randevular!$H$5:$H$1504,SUMPRODUCT(MAX((Randevular!$A$5:$A$1504=D$6)*(ABS(Randevular!$B$5:$B$1504-$A12)&lt;0.0001)*(Randevular!$J$5:$J$1504&lt;&gt;"İptal")*(ROW(Randevular!$A$5:$A$1504)-4))))))</f>
        <v/>
      </c>
      <c r="E12" s="9">
        <f>IF(SUMPRODUCT(MAX((Randevular!$A$5:$A$1504=E$6)*(ABS(Randevular!$B$5:$B$1504-$A12)&lt;0.0001)*(Randevular!$J$5:$J$1504&lt;&gt;"İptal")*(ROW(Randevular!$A$5:$A$1504)-4)))=0,"",INDEX(Randevular!$E$5:$E$1504,SUMPRODUCT(MAX((Randevular!$A$5:$A$1504=E$6)*(ABS(Randevular!$B$5:$B$1504-$A12)&lt;0.0001)*(Randevular!$J$5:$J$1504&lt;&gt;"İptal")*(ROW(Randevular!$A$5:$A$1504)-4))))&amp;IF(INDEX(Randevular!$H$5:$H$1504,SUMPRODUCT(MAX((Randevular!$A$5:$A$1504=E$6)*(ABS(Randevular!$B$5:$B$1504-$A12)&lt;0.0001)*(Randevular!$J$5:$J$1504&lt;&gt;"İptal")*(ROW(Randevular!$A$5:$A$1504)-4))))="",""," · "&amp;INDEX(Randevular!$H$5:$H$1504,SUMPRODUCT(MAX((Randevular!$A$5:$A$1504=E$6)*(ABS(Randevular!$B$5:$B$1504-$A12)&lt;0.0001)*(Randevular!$J$5:$J$1504&lt;&gt;"İptal")*(ROW(Randevular!$A$5:$A$1504)-4))))))</f>
        <v/>
      </c>
      <c r="F12" s="9">
        <f>IF(SUMPRODUCT(MAX((Randevular!$A$5:$A$1504=F$6)*(ABS(Randevular!$B$5:$B$1504-$A12)&lt;0.0001)*(Randevular!$J$5:$J$1504&lt;&gt;"İptal")*(ROW(Randevular!$A$5:$A$1504)-4)))=0,"",INDEX(Randevular!$E$5:$E$1504,SUMPRODUCT(MAX((Randevular!$A$5:$A$1504=F$6)*(ABS(Randevular!$B$5:$B$1504-$A12)&lt;0.0001)*(Randevular!$J$5:$J$1504&lt;&gt;"İptal")*(ROW(Randevular!$A$5:$A$1504)-4))))&amp;IF(INDEX(Randevular!$H$5:$H$1504,SUMPRODUCT(MAX((Randevular!$A$5:$A$1504=F$6)*(ABS(Randevular!$B$5:$B$1504-$A12)&lt;0.0001)*(Randevular!$J$5:$J$1504&lt;&gt;"İptal")*(ROW(Randevular!$A$5:$A$1504)-4))))="",""," · "&amp;INDEX(Randevular!$H$5:$H$1504,SUMPRODUCT(MAX((Randevular!$A$5:$A$1504=F$6)*(ABS(Randevular!$B$5:$B$1504-$A12)&lt;0.0001)*(Randevular!$J$5:$J$1504&lt;&gt;"İptal")*(ROW(Randevular!$A$5:$A$1504)-4))))))</f>
        <v/>
      </c>
      <c r="G12" s="9">
        <f>IF(SUMPRODUCT(MAX((Randevular!$A$5:$A$1504=G$6)*(ABS(Randevular!$B$5:$B$1504-$A12)&lt;0.0001)*(Randevular!$J$5:$J$1504&lt;&gt;"İptal")*(ROW(Randevular!$A$5:$A$1504)-4)))=0,"",INDEX(Randevular!$E$5:$E$1504,SUMPRODUCT(MAX((Randevular!$A$5:$A$1504=G$6)*(ABS(Randevular!$B$5:$B$1504-$A12)&lt;0.0001)*(Randevular!$J$5:$J$1504&lt;&gt;"İptal")*(ROW(Randevular!$A$5:$A$1504)-4))))&amp;IF(INDEX(Randevular!$H$5:$H$1504,SUMPRODUCT(MAX((Randevular!$A$5:$A$1504=G$6)*(ABS(Randevular!$B$5:$B$1504-$A12)&lt;0.0001)*(Randevular!$J$5:$J$1504&lt;&gt;"İptal")*(ROW(Randevular!$A$5:$A$1504)-4))))="",""," · "&amp;INDEX(Randevular!$H$5:$H$1504,SUMPRODUCT(MAX((Randevular!$A$5:$A$1504=G$6)*(ABS(Randevular!$B$5:$B$1504-$A12)&lt;0.0001)*(Randevular!$J$5:$J$1504&lt;&gt;"İptal")*(ROW(Randevular!$A$5:$A$1504)-4))))))</f>
        <v/>
      </c>
      <c r="H12" s="9">
        <f>IF(SUMPRODUCT(MAX((Randevular!$A$5:$A$1504=H$6)*(ABS(Randevular!$B$5:$B$1504-$A12)&lt;0.0001)*(Randevular!$J$5:$J$1504&lt;&gt;"İptal")*(ROW(Randevular!$A$5:$A$1504)-4)))=0,"",INDEX(Randevular!$E$5:$E$1504,SUMPRODUCT(MAX((Randevular!$A$5:$A$1504=H$6)*(ABS(Randevular!$B$5:$B$1504-$A12)&lt;0.0001)*(Randevular!$J$5:$J$1504&lt;&gt;"İptal")*(ROW(Randevular!$A$5:$A$1504)-4))))&amp;IF(INDEX(Randevular!$H$5:$H$1504,SUMPRODUCT(MAX((Randevular!$A$5:$A$1504=H$6)*(ABS(Randevular!$B$5:$B$1504-$A12)&lt;0.0001)*(Randevular!$J$5:$J$1504&lt;&gt;"İptal")*(ROW(Randevular!$A$5:$A$1504)-4))))="",""," · "&amp;INDEX(Randevular!$H$5:$H$1504,SUMPRODUCT(MAX((Randevular!$A$5:$A$1504=H$6)*(ABS(Randevular!$B$5:$B$1504-$A12)&lt;0.0001)*(Randevular!$J$5:$J$1504&lt;&gt;"İptal")*(ROW(Randevular!$A$5:$A$1504)-4))))))</f>
        <v/>
      </c>
    </row>
    <row r="13">
      <c r="A13" s="8" t="n">
        <v>0.4583333333333333</v>
      </c>
      <c r="B13" s="9">
        <f>IF(SUMPRODUCT(MAX((Randevular!$A$5:$A$1504=B$6)*(ABS(Randevular!$B$5:$B$1504-$A13)&lt;0.0001)*(Randevular!$J$5:$J$1504&lt;&gt;"İptal")*(ROW(Randevular!$A$5:$A$1504)-4)))=0,"",INDEX(Randevular!$E$5:$E$1504,SUMPRODUCT(MAX((Randevular!$A$5:$A$1504=B$6)*(ABS(Randevular!$B$5:$B$1504-$A13)&lt;0.0001)*(Randevular!$J$5:$J$1504&lt;&gt;"İptal")*(ROW(Randevular!$A$5:$A$1504)-4))))&amp;IF(INDEX(Randevular!$H$5:$H$1504,SUMPRODUCT(MAX((Randevular!$A$5:$A$1504=B$6)*(ABS(Randevular!$B$5:$B$1504-$A13)&lt;0.0001)*(Randevular!$J$5:$J$1504&lt;&gt;"İptal")*(ROW(Randevular!$A$5:$A$1504)-4))))="",""," · "&amp;INDEX(Randevular!$H$5:$H$1504,SUMPRODUCT(MAX((Randevular!$A$5:$A$1504=B$6)*(ABS(Randevular!$B$5:$B$1504-$A13)&lt;0.0001)*(Randevular!$J$5:$J$1504&lt;&gt;"İptal")*(ROW(Randevular!$A$5:$A$1504)-4))))))</f>
        <v/>
      </c>
      <c r="C13" s="9">
        <f>IF(SUMPRODUCT(MAX((Randevular!$A$5:$A$1504=C$6)*(ABS(Randevular!$B$5:$B$1504-$A13)&lt;0.0001)*(Randevular!$J$5:$J$1504&lt;&gt;"İptal")*(ROW(Randevular!$A$5:$A$1504)-4)))=0,"",INDEX(Randevular!$E$5:$E$1504,SUMPRODUCT(MAX((Randevular!$A$5:$A$1504=C$6)*(ABS(Randevular!$B$5:$B$1504-$A13)&lt;0.0001)*(Randevular!$J$5:$J$1504&lt;&gt;"İptal")*(ROW(Randevular!$A$5:$A$1504)-4))))&amp;IF(INDEX(Randevular!$H$5:$H$1504,SUMPRODUCT(MAX((Randevular!$A$5:$A$1504=C$6)*(ABS(Randevular!$B$5:$B$1504-$A13)&lt;0.0001)*(Randevular!$J$5:$J$1504&lt;&gt;"İptal")*(ROW(Randevular!$A$5:$A$1504)-4))))="",""," · "&amp;INDEX(Randevular!$H$5:$H$1504,SUMPRODUCT(MAX((Randevular!$A$5:$A$1504=C$6)*(ABS(Randevular!$B$5:$B$1504-$A13)&lt;0.0001)*(Randevular!$J$5:$J$1504&lt;&gt;"İptal")*(ROW(Randevular!$A$5:$A$1504)-4))))))</f>
        <v/>
      </c>
      <c r="D13" s="9">
        <f>IF(SUMPRODUCT(MAX((Randevular!$A$5:$A$1504=D$6)*(ABS(Randevular!$B$5:$B$1504-$A13)&lt;0.0001)*(Randevular!$J$5:$J$1504&lt;&gt;"İptal")*(ROW(Randevular!$A$5:$A$1504)-4)))=0,"",INDEX(Randevular!$E$5:$E$1504,SUMPRODUCT(MAX((Randevular!$A$5:$A$1504=D$6)*(ABS(Randevular!$B$5:$B$1504-$A13)&lt;0.0001)*(Randevular!$J$5:$J$1504&lt;&gt;"İptal")*(ROW(Randevular!$A$5:$A$1504)-4))))&amp;IF(INDEX(Randevular!$H$5:$H$1504,SUMPRODUCT(MAX((Randevular!$A$5:$A$1504=D$6)*(ABS(Randevular!$B$5:$B$1504-$A13)&lt;0.0001)*(Randevular!$J$5:$J$1504&lt;&gt;"İptal")*(ROW(Randevular!$A$5:$A$1504)-4))))="",""," · "&amp;INDEX(Randevular!$H$5:$H$1504,SUMPRODUCT(MAX((Randevular!$A$5:$A$1504=D$6)*(ABS(Randevular!$B$5:$B$1504-$A13)&lt;0.0001)*(Randevular!$J$5:$J$1504&lt;&gt;"İptal")*(ROW(Randevular!$A$5:$A$1504)-4))))))</f>
        <v/>
      </c>
      <c r="E13" s="9">
        <f>IF(SUMPRODUCT(MAX((Randevular!$A$5:$A$1504=E$6)*(ABS(Randevular!$B$5:$B$1504-$A13)&lt;0.0001)*(Randevular!$J$5:$J$1504&lt;&gt;"İptal")*(ROW(Randevular!$A$5:$A$1504)-4)))=0,"",INDEX(Randevular!$E$5:$E$1504,SUMPRODUCT(MAX((Randevular!$A$5:$A$1504=E$6)*(ABS(Randevular!$B$5:$B$1504-$A13)&lt;0.0001)*(Randevular!$J$5:$J$1504&lt;&gt;"İptal")*(ROW(Randevular!$A$5:$A$1504)-4))))&amp;IF(INDEX(Randevular!$H$5:$H$1504,SUMPRODUCT(MAX((Randevular!$A$5:$A$1504=E$6)*(ABS(Randevular!$B$5:$B$1504-$A13)&lt;0.0001)*(Randevular!$J$5:$J$1504&lt;&gt;"İptal")*(ROW(Randevular!$A$5:$A$1504)-4))))="",""," · "&amp;INDEX(Randevular!$H$5:$H$1504,SUMPRODUCT(MAX((Randevular!$A$5:$A$1504=E$6)*(ABS(Randevular!$B$5:$B$1504-$A13)&lt;0.0001)*(Randevular!$J$5:$J$1504&lt;&gt;"İptal")*(ROW(Randevular!$A$5:$A$1504)-4))))))</f>
        <v/>
      </c>
      <c r="F13" s="9">
        <f>IF(SUMPRODUCT(MAX((Randevular!$A$5:$A$1504=F$6)*(ABS(Randevular!$B$5:$B$1504-$A13)&lt;0.0001)*(Randevular!$J$5:$J$1504&lt;&gt;"İptal")*(ROW(Randevular!$A$5:$A$1504)-4)))=0,"",INDEX(Randevular!$E$5:$E$1504,SUMPRODUCT(MAX((Randevular!$A$5:$A$1504=F$6)*(ABS(Randevular!$B$5:$B$1504-$A13)&lt;0.0001)*(Randevular!$J$5:$J$1504&lt;&gt;"İptal")*(ROW(Randevular!$A$5:$A$1504)-4))))&amp;IF(INDEX(Randevular!$H$5:$H$1504,SUMPRODUCT(MAX((Randevular!$A$5:$A$1504=F$6)*(ABS(Randevular!$B$5:$B$1504-$A13)&lt;0.0001)*(Randevular!$J$5:$J$1504&lt;&gt;"İptal")*(ROW(Randevular!$A$5:$A$1504)-4))))="",""," · "&amp;INDEX(Randevular!$H$5:$H$1504,SUMPRODUCT(MAX((Randevular!$A$5:$A$1504=F$6)*(ABS(Randevular!$B$5:$B$1504-$A13)&lt;0.0001)*(Randevular!$J$5:$J$1504&lt;&gt;"İptal")*(ROW(Randevular!$A$5:$A$1504)-4))))))</f>
        <v/>
      </c>
      <c r="G13" s="9">
        <f>IF(SUMPRODUCT(MAX((Randevular!$A$5:$A$1504=G$6)*(ABS(Randevular!$B$5:$B$1504-$A13)&lt;0.0001)*(Randevular!$J$5:$J$1504&lt;&gt;"İptal")*(ROW(Randevular!$A$5:$A$1504)-4)))=0,"",INDEX(Randevular!$E$5:$E$1504,SUMPRODUCT(MAX((Randevular!$A$5:$A$1504=G$6)*(ABS(Randevular!$B$5:$B$1504-$A13)&lt;0.0001)*(Randevular!$J$5:$J$1504&lt;&gt;"İptal")*(ROW(Randevular!$A$5:$A$1504)-4))))&amp;IF(INDEX(Randevular!$H$5:$H$1504,SUMPRODUCT(MAX((Randevular!$A$5:$A$1504=G$6)*(ABS(Randevular!$B$5:$B$1504-$A13)&lt;0.0001)*(Randevular!$J$5:$J$1504&lt;&gt;"İptal")*(ROW(Randevular!$A$5:$A$1504)-4))))="",""," · "&amp;INDEX(Randevular!$H$5:$H$1504,SUMPRODUCT(MAX((Randevular!$A$5:$A$1504=G$6)*(ABS(Randevular!$B$5:$B$1504-$A13)&lt;0.0001)*(Randevular!$J$5:$J$1504&lt;&gt;"İptal")*(ROW(Randevular!$A$5:$A$1504)-4))))))</f>
        <v/>
      </c>
      <c r="H13" s="9">
        <f>IF(SUMPRODUCT(MAX((Randevular!$A$5:$A$1504=H$6)*(ABS(Randevular!$B$5:$B$1504-$A13)&lt;0.0001)*(Randevular!$J$5:$J$1504&lt;&gt;"İptal")*(ROW(Randevular!$A$5:$A$1504)-4)))=0,"",INDEX(Randevular!$E$5:$E$1504,SUMPRODUCT(MAX((Randevular!$A$5:$A$1504=H$6)*(ABS(Randevular!$B$5:$B$1504-$A13)&lt;0.0001)*(Randevular!$J$5:$J$1504&lt;&gt;"İptal")*(ROW(Randevular!$A$5:$A$1504)-4))))&amp;IF(INDEX(Randevular!$H$5:$H$1504,SUMPRODUCT(MAX((Randevular!$A$5:$A$1504=H$6)*(ABS(Randevular!$B$5:$B$1504-$A13)&lt;0.0001)*(Randevular!$J$5:$J$1504&lt;&gt;"İptal")*(ROW(Randevular!$A$5:$A$1504)-4))))="",""," · "&amp;INDEX(Randevular!$H$5:$H$1504,SUMPRODUCT(MAX((Randevular!$A$5:$A$1504=H$6)*(ABS(Randevular!$B$5:$B$1504-$A13)&lt;0.0001)*(Randevular!$J$5:$J$1504&lt;&gt;"İptal")*(ROW(Randevular!$A$5:$A$1504)-4))))))</f>
        <v/>
      </c>
    </row>
    <row r="14">
      <c r="A14" s="8" t="n">
        <v>0.4791666666666667</v>
      </c>
      <c r="B14" s="9">
        <f>IF(SUMPRODUCT(MAX((Randevular!$A$5:$A$1504=B$6)*(ABS(Randevular!$B$5:$B$1504-$A14)&lt;0.0001)*(Randevular!$J$5:$J$1504&lt;&gt;"İptal")*(ROW(Randevular!$A$5:$A$1504)-4)))=0,"",INDEX(Randevular!$E$5:$E$1504,SUMPRODUCT(MAX((Randevular!$A$5:$A$1504=B$6)*(ABS(Randevular!$B$5:$B$1504-$A14)&lt;0.0001)*(Randevular!$J$5:$J$1504&lt;&gt;"İptal")*(ROW(Randevular!$A$5:$A$1504)-4))))&amp;IF(INDEX(Randevular!$H$5:$H$1504,SUMPRODUCT(MAX((Randevular!$A$5:$A$1504=B$6)*(ABS(Randevular!$B$5:$B$1504-$A14)&lt;0.0001)*(Randevular!$J$5:$J$1504&lt;&gt;"İptal")*(ROW(Randevular!$A$5:$A$1504)-4))))="",""," · "&amp;INDEX(Randevular!$H$5:$H$1504,SUMPRODUCT(MAX((Randevular!$A$5:$A$1504=B$6)*(ABS(Randevular!$B$5:$B$1504-$A14)&lt;0.0001)*(Randevular!$J$5:$J$1504&lt;&gt;"İptal")*(ROW(Randevular!$A$5:$A$1504)-4))))))</f>
        <v/>
      </c>
      <c r="C14" s="9">
        <f>IF(SUMPRODUCT(MAX((Randevular!$A$5:$A$1504=C$6)*(ABS(Randevular!$B$5:$B$1504-$A14)&lt;0.0001)*(Randevular!$J$5:$J$1504&lt;&gt;"İptal")*(ROW(Randevular!$A$5:$A$1504)-4)))=0,"",INDEX(Randevular!$E$5:$E$1504,SUMPRODUCT(MAX((Randevular!$A$5:$A$1504=C$6)*(ABS(Randevular!$B$5:$B$1504-$A14)&lt;0.0001)*(Randevular!$J$5:$J$1504&lt;&gt;"İptal")*(ROW(Randevular!$A$5:$A$1504)-4))))&amp;IF(INDEX(Randevular!$H$5:$H$1504,SUMPRODUCT(MAX((Randevular!$A$5:$A$1504=C$6)*(ABS(Randevular!$B$5:$B$1504-$A14)&lt;0.0001)*(Randevular!$J$5:$J$1504&lt;&gt;"İptal")*(ROW(Randevular!$A$5:$A$1504)-4))))="",""," · "&amp;INDEX(Randevular!$H$5:$H$1504,SUMPRODUCT(MAX((Randevular!$A$5:$A$1504=C$6)*(ABS(Randevular!$B$5:$B$1504-$A14)&lt;0.0001)*(Randevular!$J$5:$J$1504&lt;&gt;"İptal")*(ROW(Randevular!$A$5:$A$1504)-4))))))</f>
        <v/>
      </c>
      <c r="D14" s="9">
        <f>IF(SUMPRODUCT(MAX((Randevular!$A$5:$A$1504=D$6)*(ABS(Randevular!$B$5:$B$1504-$A14)&lt;0.0001)*(Randevular!$J$5:$J$1504&lt;&gt;"İptal")*(ROW(Randevular!$A$5:$A$1504)-4)))=0,"",INDEX(Randevular!$E$5:$E$1504,SUMPRODUCT(MAX((Randevular!$A$5:$A$1504=D$6)*(ABS(Randevular!$B$5:$B$1504-$A14)&lt;0.0001)*(Randevular!$J$5:$J$1504&lt;&gt;"İptal")*(ROW(Randevular!$A$5:$A$1504)-4))))&amp;IF(INDEX(Randevular!$H$5:$H$1504,SUMPRODUCT(MAX((Randevular!$A$5:$A$1504=D$6)*(ABS(Randevular!$B$5:$B$1504-$A14)&lt;0.0001)*(Randevular!$J$5:$J$1504&lt;&gt;"İptal")*(ROW(Randevular!$A$5:$A$1504)-4))))="",""," · "&amp;INDEX(Randevular!$H$5:$H$1504,SUMPRODUCT(MAX((Randevular!$A$5:$A$1504=D$6)*(ABS(Randevular!$B$5:$B$1504-$A14)&lt;0.0001)*(Randevular!$J$5:$J$1504&lt;&gt;"İptal")*(ROW(Randevular!$A$5:$A$1504)-4))))))</f>
        <v/>
      </c>
      <c r="E14" s="9">
        <f>IF(SUMPRODUCT(MAX((Randevular!$A$5:$A$1504=E$6)*(ABS(Randevular!$B$5:$B$1504-$A14)&lt;0.0001)*(Randevular!$J$5:$J$1504&lt;&gt;"İptal")*(ROW(Randevular!$A$5:$A$1504)-4)))=0,"",INDEX(Randevular!$E$5:$E$1504,SUMPRODUCT(MAX((Randevular!$A$5:$A$1504=E$6)*(ABS(Randevular!$B$5:$B$1504-$A14)&lt;0.0001)*(Randevular!$J$5:$J$1504&lt;&gt;"İptal")*(ROW(Randevular!$A$5:$A$1504)-4))))&amp;IF(INDEX(Randevular!$H$5:$H$1504,SUMPRODUCT(MAX((Randevular!$A$5:$A$1504=E$6)*(ABS(Randevular!$B$5:$B$1504-$A14)&lt;0.0001)*(Randevular!$J$5:$J$1504&lt;&gt;"İptal")*(ROW(Randevular!$A$5:$A$1504)-4))))="",""," · "&amp;INDEX(Randevular!$H$5:$H$1504,SUMPRODUCT(MAX((Randevular!$A$5:$A$1504=E$6)*(ABS(Randevular!$B$5:$B$1504-$A14)&lt;0.0001)*(Randevular!$J$5:$J$1504&lt;&gt;"İptal")*(ROW(Randevular!$A$5:$A$1504)-4))))))</f>
        <v/>
      </c>
      <c r="F14" s="9">
        <f>IF(SUMPRODUCT(MAX((Randevular!$A$5:$A$1504=F$6)*(ABS(Randevular!$B$5:$B$1504-$A14)&lt;0.0001)*(Randevular!$J$5:$J$1504&lt;&gt;"İptal")*(ROW(Randevular!$A$5:$A$1504)-4)))=0,"",INDEX(Randevular!$E$5:$E$1504,SUMPRODUCT(MAX((Randevular!$A$5:$A$1504=F$6)*(ABS(Randevular!$B$5:$B$1504-$A14)&lt;0.0001)*(Randevular!$J$5:$J$1504&lt;&gt;"İptal")*(ROW(Randevular!$A$5:$A$1504)-4))))&amp;IF(INDEX(Randevular!$H$5:$H$1504,SUMPRODUCT(MAX((Randevular!$A$5:$A$1504=F$6)*(ABS(Randevular!$B$5:$B$1504-$A14)&lt;0.0001)*(Randevular!$J$5:$J$1504&lt;&gt;"İptal")*(ROW(Randevular!$A$5:$A$1504)-4))))="",""," · "&amp;INDEX(Randevular!$H$5:$H$1504,SUMPRODUCT(MAX((Randevular!$A$5:$A$1504=F$6)*(ABS(Randevular!$B$5:$B$1504-$A14)&lt;0.0001)*(Randevular!$J$5:$J$1504&lt;&gt;"İptal")*(ROW(Randevular!$A$5:$A$1504)-4))))))</f>
        <v/>
      </c>
      <c r="G14" s="9">
        <f>IF(SUMPRODUCT(MAX((Randevular!$A$5:$A$1504=G$6)*(ABS(Randevular!$B$5:$B$1504-$A14)&lt;0.0001)*(Randevular!$J$5:$J$1504&lt;&gt;"İptal")*(ROW(Randevular!$A$5:$A$1504)-4)))=0,"",INDEX(Randevular!$E$5:$E$1504,SUMPRODUCT(MAX((Randevular!$A$5:$A$1504=G$6)*(ABS(Randevular!$B$5:$B$1504-$A14)&lt;0.0001)*(Randevular!$J$5:$J$1504&lt;&gt;"İptal")*(ROW(Randevular!$A$5:$A$1504)-4))))&amp;IF(INDEX(Randevular!$H$5:$H$1504,SUMPRODUCT(MAX((Randevular!$A$5:$A$1504=G$6)*(ABS(Randevular!$B$5:$B$1504-$A14)&lt;0.0001)*(Randevular!$J$5:$J$1504&lt;&gt;"İptal")*(ROW(Randevular!$A$5:$A$1504)-4))))="",""," · "&amp;INDEX(Randevular!$H$5:$H$1504,SUMPRODUCT(MAX((Randevular!$A$5:$A$1504=G$6)*(ABS(Randevular!$B$5:$B$1504-$A14)&lt;0.0001)*(Randevular!$J$5:$J$1504&lt;&gt;"İptal")*(ROW(Randevular!$A$5:$A$1504)-4))))))</f>
        <v/>
      </c>
      <c r="H14" s="9">
        <f>IF(SUMPRODUCT(MAX((Randevular!$A$5:$A$1504=H$6)*(ABS(Randevular!$B$5:$B$1504-$A14)&lt;0.0001)*(Randevular!$J$5:$J$1504&lt;&gt;"İptal")*(ROW(Randevular!$A$5:$A$1504)-4)))=0,"",INDEX(Randevular!$E$5:$E$1504,SUMPRODUCT(MAX((Randevular!$A$5:$A$1504=H$6)*(ABS(Randevular!$B$5:$B$1504-$A14)&lt;0.0001)*(Randevular!$J$5:$J$1504&lt;&gt;"İptal")*(ROW(Randevular!$A$5:$A$1504)-4))))&amp;IF(INDEX(Randevular!$H$5:$H$1504,SUMPRODUCT(MAX((Randevular!$A$5:$A$1504=H$6)*(ABS(Randevular!$B$5:$B$1504-$A14)&lt;0.0001)*(Randevular!$J$5:$J$1504&lt;&gt;"İptal")*(ROW(Randevular!$A$5:$A$1504)-4))))="",""," · "&amp;INDEX(Randevular!$H$5:$H$1504,SUMPRODUCT(MAX((Randevular!$A$5:$A$1504=H$6)*(ABS(Randevular!$B$5:$B$1504-$A14)&lt;0.0001)*(Randevular!$J$5:$J$1504&lt;&gt;"İptal")*(ROW(Randevular!$A$5:$A$1504)-4))))))</f>
        <v/>
      </c>
    </row>
    <row r="15">
      <c r="A15" s="8" t="n">
        <v>0.5</v>
      </c>
      <c r="B15" s="9">
        <f>IF(SUMPRODUCT(MAX((Randevular!$A$5:$A$1504=B$6)*(ABS(Randevular!$B$5:$B$1504-$A15)&lt;0.0001)*(Randevular!$J$5:$J$1504&lt;&gt;"İptal")*(ROW(Randevular!$A$5:$A$1504)-4)))=0,"",INDEX(Randevular!$E$5:$E$1504,SUMPRODUCT(MAX((Randevular!$A$5:$A$1504=B$6)*(ABS(Randevular!$B$5:$B$1504-$A15)&lt;0.0001)*(Randevular!$J$5:$J$1504&lt;&gt;"İptal")*(ROW(Randevular!$A$5:$A$1504)-4))))&amp;IF(INDEX(Randevular!$H$5:$H$1504,SUMPRODUCT(MAX((Randevular!$A$5:$A$1504=B$6)*(ABS(Randevular!$B$5:$B$1504-$A15)&lt;0.0001)*(Randevular!$J$5:$J$1504&lt;&gt;"İptal")*(ROW(Randevular!$A$5:$A$1504)-4))))="",""," · "&amp;INDEX(Randevular!$H$5:$H$1504,SUMPRODUCT(MAX((Randevular!$A$5:$A$1504=B$6)*(ABS(Randevular!$B$5:$B$1504-$A15)&lt;0.0001)*(Randevular!$J$5:$J$1504&lt;&gt;"İptal")*(ROW(Randevular!$A$5:$A$1504)-4))))))</f>
        <v/>
      </c>
      <c r="C15" s="9">
        <f>IF(SUMPRODUCT(MAX((Randevular!$A$5:$A$1504=C$6)*(ABS(Randevular!$B$5:$B$1504-$A15)&lt;0.0001)*(Randevular!$J$5:$J$1504&lt;&gt;"İptal")*(ROW(Randevular!$A$5:$A$1504)-4)))=0,"",INDEX(Randevular!$E$5:$E$1504,SUMPRODUCT(MAX((Randevular!$A$5:$A$1504=C$6)*(ABS(Randevular!$B$5:$B$1504-$A15)&lt;0.0001)*(Randevular!$J$5:$J$1504&lt;&gt;"İptal")*(ROW(Randevular!$A$5:$A$1504)-4))))&amp;IF(INDEX(Randevular!$H$5:$H$1504,SUMPRODUCT(MAX((Randevular!$A$5:$A$1504=C$6)*(ABS(Randevular!$B$5:$B$1504-$A15)&lt;0.0001)*(Randevular!$J$5:$J$1504&lt;&gt;"İptal")*(ROW(Randevular!$A$5:$A$1504)-4))))="",""," · "&amp;INDEX(Randevular!$H$5:$H$1504,SUMPRODUCT(MAX((Randevular!$A$5:$A$1504=C$6)*(ABS(Randevular!$B$5:$B$1504-$A15)&lt;0.0001)*(Randevular!$J$5:$J$1504&lt;&gt;"İptal")*(ROW(Randevular!$A$5:$A$1504)-4))))))</f>
        <v/>
      </c>
      <c r="D15" s="9">
        <f>IF(SUMPRODUCT(MAX((Randevular!$A$5:$A$1504=D$6)*(ABS(Randevular!$B$5:$B$1504-$A15)&lt;0.0001)*(Randevular!$J$5:$J$1504&lt;&gt;"İptal")*(ROW(Randevular!$A$5:$A$1504)-4)))=0,"",INDEX(Randevular!$E$5:$E$1504,SUMPRODUCT(MAX((Randevular!$A$5:$A$1504=D$6)*(ABS(Randevular!$B$5:$B$1504-$A15)&lt;0.0001)*(Randevular!$J$5:$J$1504&lt;&gt;"İptal")*(ROW(Randevular!$A$5:$A$1504)-4))))&amp;IF(INDEX(Randevular!$H$5:$H$1504,SUMPRODUCT(MAX((Randevular!$A$5:$A$1504=D$6)*(ABS(Randevular!$B$5:$B$1504-$A15)&lt;0.0001)*(Randevular!$J$5:$J$1504&lt;&gt;"İptal")*(ROW(Randevular!$A$5:$A$1504)-4))))="",""," · "&amp;INDEX(Randevular!$H$5:$H$1504,SUMPRODUCT(MAX((Randevular!$A$5:$A$1504=D$6)*(ABS(Randevular!$B$5:$B$1504-$A15)&lt;0.0001)*(Randevular!$J$5:$J$1504&lt;&gt;"İptal")*(ROW(Randevular!$A$5:$A$1504)-4))))))</f>
        <v/>
      </c>
      <c r="E15" s="9">
        <f>IF(SUMPRODUCT(MAX((Randevular!$A$5:$A$1504=E$6)*(ABS(Randevular!$B$5:$B$1504-$A15)&lt;0.0001)*(Randevular!$J$5:$J$1504&lt;&gt;"İptal")*(ROW(Randevular!$A$5:$A$1504)-4)))=0,"",INDEX(Randevular!$E$5:$E$1504,SUMPRODUCT(MAX((Randevular!$A$5:$A$1504=E$6)*(ABS(Randevular!$B$5:$B$1504-$A15)&lt;0.0001)*(Randevular!$J$5:$J$1504&lt;&gt;"İptal")*(ROW(Randevular!$A$5:$A$1504)-4))))&amp;IF(INDEX(Randevular!$H$5:$H$1504,SUMPRODUCT(MAX((Randevular!$A$5:$A$1504=E$6)*(ABS(Randevular!$B$5:$B$1504-$A15)&lt;0.0001)*(Randevular!$J$5:$J$1504&lt;&gt;"İptal")*(ROW(Randevular!$A$5:$A$1504)-4))))="",""," · "&amp;INDEX(Randevular!$H$5:$H$1504,SUMPRODUCT(MAX((Randevular!$A$5:$A$1504=E$6)*(ABS(Randevular!$B$5:$B$1504-$A15)&lt;0.0001)*(Randevular!$J$5:$J$1504&lt;&gt;"İptal")*(ROW(Randevular!$A$5:$A$1504)-4))))))</f>
        <v/>
      </c>
      <c r="F15" s="9">
        <f>IF(SUMPRODUCT(MAX((Randevular!$A$5:$A$1504=F$6)*(ABS(Randevular!$B$5:$B$1504-$A15)&lt;0.0001)*(Randevular!$J$5:$J$1504&lt;&gt;"İptal")*(ROW(Randevular!$A$5:$A$1504)-4)))=0,"",INDEX(Randevular!$E$5:$E$1504,SUMPRODUCT(MAX((Randevular!$A$5:$A$1504=F$6)*(ABS(Randevular!$B$5:$B$1504-$A15)&lt;0.0001)*(Randevular!$J$5:$J$1504&lt;&gt;"İptal")*(ROW(Randevular!$A$5:$A$1504)-4))))&amp;IF(INDEX(Randevular!$H$5:$H$1504,SUMPRODUCT(MAX((Randevular!$A$5:$A$1504=F$6)*(ABS(Randevular!$B$5:$B$1504-$A15)&lt;0.0001)*(Randevular!$J$5:$J$1504&lt;&gt;"İptal")*(ROW(Randevular!$A$5:$A$1504)-4))))="",""," · "&amp;INDEX(Randevular!$H$5:$H$1504,SUMPRODUCT(MAX((Randevular!$A$5:$A$1504=F$6)*(ABS(Randevular!$B$5:$B$1504-$A15)&lt;0.0001)*(Randevular!$J$5:$J$1504&lt;&gt;"İptal")*(ROW(Randevular!$A$5:$A$1504)-4))))))</f>
        <v/>
      </c>
      <c r="G15" s="9">
        <f>IF(SUMPRODUCT(MAX((Randevular!$A$5:$A$1504=G$6)*(ABS(Randevular!$B$5:$B$1504-$A15)&lt;0.0001)*(Randevular!$J$5:$J$1504&lt;&gt;"İptal")*(ROW(Randevular!$A$5:$A$1504)-4)))=0,"",INDEX(Randevular!$E$5:$E$1504,SUMPRODUCT(MAX((Randevular!$A$5:$A$1504=G$6)*(ABS(Randevular!$B$5:$B$1504-$A15)&lt;0.0001)*(Randevular!$J$5:$J$1504&lt;&gt;"İptal")*(ROW(Randevular!$A$5:$A$1504)-4))))&amp;IF(INDEX(Randevular!$H$5:$H$1504,SUMPRODUCT(MAX((Randevular!$A$5:$A$1504=G$6)*(ABS(Randevular!$B$5:$B$1504-$A15)&lt;0.0001)*(Randevular!$J$5:$J$1504&lt;&gt;"İptal")*(ROW(Randevular!$A$5:$A$1504)-4))))="",""," · "&amp;INDEX(Randevular!$H$5:$H$1504,SUMPRODUCT(MAX((Randevular!$A$5:$A$1504=G$6)*(ABS(Randevular!$B$5:$B$1504-$A15)&lt;0.0001)*(Randevular!$J$5:$J$1504&lt;&gt;"İptal")*(ROW(Randevular!$A$5:$A$1504)-4))))))</f>
        <v/>
      </c>
      <c r="H15" s="9">
        <f>IF(SUMPRODUCT(MAX((Randevular!$A$5:$A$1504=H$6)*(ABS(Randevular!$B$5:$B$1504-$A15)&lt;0.0001)*(Randevular!$J$5:$J$1504&lt;&gt;"İptal")*(ROW(Randevular!$A$5:$A$1504)-4)))=0,"",INDEX(Randevular!$E$5:$E$1504,SUMPRODUCT(MAX((Randevular!$A$5:$A$1504=H$6)*(ABS(Randevular!$B$5:$B$1504-$A15)&lt;0.0001)*(Randevular!$J$5:$J$1504&lt;&gt;"İptal")*(ROW(Randevular!$A$5:$A$1504)-4))))&amp;IF(INDEX(Randevular!$H$5:$H$1504,SUMPRODUCT(MAX((Randevular!$A$5:$A$1504=H$6)*(ABS(Randevular!$B$5:$B$1504-$A15)&lt;0.0001)*(Randevular!$J$5:$J$1504&lt;&gt;"İptal")*(ROW(Randevular!$A$5:$A$1504)-4))))="",""," · "&amp;INDEX(Randevular!$H$5:$H$1504,SUMPRODUCT(MAX((Randevular!$A$5:$A$1504=H$6)*(ABS(Randevular!$B$5:$B$1504-$A15)&lt;0.0001)*(Randevular!$J$5:$J$1504&lt;&gt;"İptal")*(ROW(Randevular!$A$5:$A$1504)-4))))))</f>
        <v/>
      </c>
    </row>
    <row r="16">
      <c r="A16" s="8" t="n">
        <v>0.5208333333333334</v>
      </c>
      <c r="B16" s="9">
        <f>IF(SUMPRODUCT(MAX((Randevular!$A$5:$A$1504=B$6)*(ABS(Randevular!$B$5:$B$1504-$A16)&lt;0.0001)*(Randevular!$J$5:$J$1504&lt;&gt;"İptal")*(ROW(Randevular!$A$5:$A$1504)-4)))=0,"",INDEX(Randevular!$E$5:$E$1504,SUMPRODUCT(MAX((Randevular!$A$5:$A$1504=B$6)*(ABS(Randevular!$B$5:$B$1504-$A16)&lt;0.0001)*(Randevular!$J$5:$J$1504&lt;&gt;"İptal")*(ROW(Randevular!$A$5:$A$1504)-4))))&amp;IF(INDEX(Randevular!$H$5:$H$1504,SUMPRODUCT(MAX((Randevular!$A$5:$A$1504=B$6)*(ABS(Randevular!$B$5:$B$1504-$A16)&lt;0.0001)*(Randevular!$J$5:$J$1504&lt;&gt;"İptal")*(ROW(Randevular!$A$5:$A$1504)-4))))="",""," · "&amp;INDEX(Randevular!$H$5:$H$1504,SUMPRODUCT(MAX((Randevular!$A$5:$A$1504=B$6)*(ABS(Randevular!$B$5:$B$1504-$A16)&lt;0.0001)*(Randevular!$J$5:$J$1504&lt;&gt;"İptal")*(ROW(Randevular!$A$5:$A$1504)-4))))))</f>
        <v/>
      </c>
      <c r="C16" s="9">
        <f>IF(SUMPRODUCT(MAX((Randevular!$A$5:$A$1504=C$6)*(ABS(Randevular!$B$5:$B$1504-$A16)&lt;0.0001)*(Randevular!$J$5:$J$1504&lt;&gt;"İptal")*(ROW(Randevular!$A$5:$A$1504)-4)))=0,"",INDEX(Randevular!$E$5:$E$1504,SUMPRODUCT(MAX((Randevular!$A$5:$A$1504=C$6)*(ABS(Randevular!$B$5:$B$1504-$A16)&lt;0.0001)*(Randevular!$J$5:$J$1504&lt;&gt;"İptal")*(ROW(Randevular!$A$5:$A$1504)-4))))&amp;IF(INDEX(Randevular!$H$5:$H$1504,SUMPRODUCT(MAX((Randevular!$A$5:$A$1504=C$6)*(ABS(Randevular!$B$5:$B$1504-$A16)&lt;0.0001)*(Randevular!$J$5:$J$1504&lt;&gt;"İptal")*(ROW(Randevular!$A$5:$A$1504)-4))))="",""," · "&amp;INDEX(Randevular!$H$5:$H$1504,SUMPRODUCT(MAX((Randevular!$A$5:$A$1504=C$6)*(ABS(Randevular!$B$5:$B$1504-$A16)&lt;0.0001)*(Randevular!$J$5:$J$1504&lt;&gt;"İptal")*(ROW(Randevular!$A$5:$A$1504)-4))))))</f>
        <v/>
      </c>
      <c r="D16" s="9">
        <f>IF(SUMPRODUCT(MAX((Randevular!$A$5:$A$1504=D$6)*(ABS(Randevular!$B$5:$B$1504-$A16)&lt;0.0001)*(Randevular!$J$5:$J$1504&lt;&gt;"İptal")*(ROW(Randevular!$A$5:$A$1504)-4)))=0,"",INDEX(Randevular!$E$5:$E$1504,SUMPRODUCT(MAX((Randevular!$A$5:$A$1504=D$6)*(ABS(Randevular!$B$5:$B$1504-$A16)&lt;0.0001)*(Randevular!$J$5:$J$1504&lt;&gt;"İptal")*(ROW(Randevular!$A$5:$A$1504)-4))))&amp;IF(INDEX(Randevular!$H$5:$H$1504,SUMPRODUCT(MAX((Randevular!$A$5:$A$1504=D$6)*(ABS(Randevular!$B$5:$B$1504-$A16)&lt;0.0001)*(Randevular!$J$5:$J$1504&lt;&gt;"İptal")*(ROW(Randevular!$A$5:$A$1504)-4))))="",""," · "&amp;INDEX(Randevular!$H$5:$H$1504,SUMPRODUCT(MAX((Randevular!$A$5:$A$1504=D$6)*(ABS(Randevular!$B$5:$B$1504-$A16)&lt;0.0001)*(Randevular!$J$5:$J$1504&lt;&gt;"İptal")*(ROW(Randevular!$A$5:$A$1504)-4))))))</f>
        <v/>
      </c>
      <c r="E16" s="9">
        <f>IF(SUMPRODUCT(MAX((Randevular!$A$5:$A$1504=E$6)*(ABS(Randevular!$B$5:$B$1504-$A16)&lt;0.0001)*(Randevular!$J$5:$J$1504&lt;&gt;"İptal")*(ROW(Randevular!$A$5:$A$1504)-4)))=0,"",INDEX(Randevular!$E$5:$E$1504,SUMPRODUCT(MAX((Randevular!$A$5:$A$1504=E$6)*(ABS(Randevular!$B$5:$B$1504-$A16)&lt;0.0001)*(Randevular!$J$5:$J$1504&lt;&gt;"İptal")*(ROW(Randevular!$A$5:$A$1504)-4))))&amp;IF(INDEX(Randevular!$H$5:$H$1504,SUMPRODUCT(MAX((Randevular!$A$5:$A$1504=E$6)*(ABS(Randevular!$B$5:$B$1504-$A16)&lt;0.0001)*(Randevular!$J$5:$J$1504&lt;&gt;"İptal")*(ROW(Randevular!$A$5:$A$1504)-4))))="",""," · "&amp;INDEX(Randevular!$H$5:$H$1504,SUMPRODUCT(MAX((Randevular!$A$5:$A$1504=E$6)*(ABS(Randevular!$B$5:$B$1504-$A16)&lt;0.0001)*(Randevular!$J$5:$J$1504&lt;&gt;"İptal")*(ROW(Randevular!$A$5:$A$1504)-4))))))</f>
        <v/>
      </c>
      <c r="F16" s="9">
        <f>IF(SUMPRODUCT(MAX((Randevular!$A$5:$A$1504=F$6)*(ABS(Randevular!$B$5:$B$1504-$A16)&lt;0.0001)*(Randevular!$J$5:$J$1504&lt;&gt;"İptal")*(ROW(Randevular!$A$5:$A$1504)-4)))=0,"",INDEX(Randevular!$E$5:$E$1504,SUMPRODUCT(MAX((Randevular!$A$5:$A$1504=F$6)*(ABS(Randevular!$B$5:$B$1504-$A16)&lt;0.0001)*(Randevular!$J$5:$J$1504&lt;&gt;"İptal")*(ROW(Randevular!$A$5:$A$1504)-4))))&amp;IF(INDEX(Randevular!$H$5:$H$1504,SUMPRODUCT(MAX((Randevular!$A$5:$A$1504=F$6)*(ABS(Randevular!$B$5:$B$1504-$A16)&lt;0.0001)*(Randevular!$J$5:$J$1504&lt;&gt;"İptal")*(ROW(Randevular!$A$5:$A$1504)-4))))="",""," · "&amp;INDEX(Randevular!$H$5:$H$1504,SUMPRODUCT(MAX((Randevular!$A$5:$A$1504=F$6)*(ABS(Randevular!$B$5:$B$1504-$A16)&lt;0.0001)*(Randevular!$J$5:$J$1504&lt;&gt;"İptal")*(ROW(Randevular!$A$5:$A$1504)-4))))))</f>
        <v/>
      </c>
      <c r="G16" s="9">
        <f>IF(SUMPRODUCT(MAX((Randevular!$A$5:$A$1504=G$6)*(ABS(Randevular!$B$5:$B$1504-$A16)&lt;0.0001)*(Randevular!$J$5:$J$1504&lt;&gt;"İptal")*(ROW(Randevular!$A$5:$A$1504)-4)))=0,"",INDEX(Randevular!$E$5:$E$1504,SUMPRODUCT(MAX((Randevular!$A$5:$A$1504=G$6)*(ABS(Randevular!$B$5:$B$1504-$A16)&lt;0.0001)*(Randevular!$J$5:$J$1504&lt;&gt;"İptal")*(ROW(Randevular!$A$5:$A$1504)-4))))&amp;IF(INDEX(Randevular!$H$5:$H$1504,SUMPRODUCT(MAX((Randevular!$A$5:$A$1504=G$6)*(ABS(Randevular!$B$5:$B$1504-$A16)&lt;0.0001)*(Randevular!$J$5:$J$1504&lt;&gt;"İptal")*(ROW(Randevular!$A$5:$A$1504)-4))))="",""," · "&amp;INDEX(Randevular!$H$5:$H$1504,SUMPRODUCT(MAX((Randevular!$A$5:$A$1504=G$6)*(ABS(Randevular!$B$5:$B$1504-$A16)&lt;0.0001)*(Randevular!$J$5:$J$1504&lt;&gt;"İptal")*(ROW(Randevular!$A$5:$A$1504)-4))))))</f>
        <v/>
      </c>
      <c r="H16" s="9">
        <f>IF(SUMPRODUCT(MAX((Randevular!$A$5:$A$1504=H$6)*(ABS(Randevular!$B$5:$B$1504-$A16)&lt;0.0001)*(Randevular!$J$5:$J$1504&lt;&gt;"İptal")*(ROW(Randevular!$A$5:$A$1504)-4)))=0,"",INDEX(Randevular!$E$5:$E$1504,SUMPRODUCT(MAX((Randevular!$A$5:$A$1504=H$6)*(ABS(Randevular!$B$5:$B$1504-$A16)&lt;0.0001)*(Randevular!$J$5:$J$1504&lt;&gt;"İptal")*(ROW(Randevular!$A$5:$A$1504)-4))))&amp;IF(INDEX(Randevular!$H$5:$H$1504,SUMPRODUCT(MAX((Randevular!$A$5:$A$1504=H$6)*(ABS(Randevular!$B$5:$B$1504-$A16)&lt;0.0001)*(Randevular!$J$5:$J$1504&lt;&gt;"İptal")*(ROW(Randevular!$A$5:$A$1504)-4))))="",""," · "&amp;INDEX(Randevular!$H$5:$H$1504,SUMPRODUCT(MAX((Randevular!$A$5:$A$1504=H$6)*(ABS(Randevular!$B$5:$B$1504-$A16)&lt;0.0001)*(Randevular!$J$5:$J$1504&lt;&gt;"İptal")*(ROW(Randevular!$A$5:$A$1504)-4))))))</f>
        <v/>
      </c>
    </row>
    <row r="17">
      <c r="A17" s="8" t="n">
        <v>0.5416666666666666</v>
      </c>
      <c r="B17" s="9">
        <f>IF(SUMPRODUCT(MAX((Randevular!$A$5:$A$1504=B$6)*(ABS(Randevular!$B$5:$B$1504-$A17)&lt;0.0001)*(Randevular!$J$5:$J$1504&lt;&gt;"İptal")*(ROW(Randevular!$A$5:$A$1504)-4)))=0,"",INDEX(Randevular!$E$5:$E$1504,SUMPRODUCT(MAX((Randevular!$A$5:$A$1504=B$6)*(ABS(Randevular!$B$5:$B$1504-$A17)&lt;0.0001)*(Randevular!$J$5:$J$1504&lt;&gt;"İptal")*(ROW(Randevular!$A$5:$A$1504)-4))))&amp;IF(INDEX(Randevular!$H$5:$H$1504,SUMPRODUCT(MAX((Randevular!$A$5:$A$1504=B$6)*(ABS(Randevular!$B$5:$B$1504-$A17)&lt;0.0001)*(Randevular!$J$5:$J$1504&lt;&gt;"İptal")*(ROW(Randevular!$A$5:$A$1504)-4))))="",""," · "&amp;INDEX(Randevular!$H$5:$H$1504,SUMPRODUCT(MAX((Randevular!$A$5:$A$1504=B$6)*(ABS(Randevular!$B$5:$B$1504-$A17)&lt;0.0001)*(Randevular!$J$5:$J$1504&lt;&gt;"İptal")*(ROW(Randevular!$A$5:$A$1504)-4))))))</f>
        <v/>
      </c>
      <c r="C17" s="9">
        <f>IF(SUMPRODUCT(MAX((Randevular!$A$5:$A$1504=C$6)*(ABS(Randevular!$B$5:$B$1504-$A17)&lt;0.0001)*(Randevular!$J$5:$J$1504&lt;&gt;"İptal")*(ROW(Randevular!$A$5:$A$1504)-4)))=0,"",INDEX(Randevular!$E$5:$E$1504,SUMPRODUCT(MAX((Randevular!$A$5:$A$1504=C$6)*(ABS(Randevular!$B$5:$B$1504-$A17)&lt;0.0001)*(Randevular!$J$5:$J$1504&lt;&gt;"İptal")*(ROW(Randevular!$A$5:$A$1504)-4))))&amp;IF(INDEX(Randevular!$H$5:$H$1504,SUMPRODUCT(MAX((Randevular!$A$5:$A$1504=C$6)*(ABS(Randevular!$B$5:$B$1504-$A17)&lt;0.0001)*(Randevular!$J$5:$J$1504&lt;&gt;"İptal")*(ROW(Randevular!$A$5:$A$1504)-4))))="",""," · "&amp;INDEX(Randevular!$H$5:$H$1504,SUMPRODUCT(MAX((Randevular!$A$5:$A$1504=C$6)*(ABS(Randevular!$B$5:$B$1504-$A17)&lt;0.0001)*(Randevular!$J$5:$J$1504&lt;&gt;"İptal")*(ROW(Randevular!$A$5:$A$1504)-4))))))</f>
        <v/>
      </c>
      <c r="D17" s="9">
        <f>IF(SUMPRODUCT(MAX((Randevular!$A$5:$A$1504=D$6)*(ABS(Randevular!$B$5:$B$1504-$A17)&lt;0.0001)*(Randevular!$J$5:$J$1504&lt;&gt;"İptal")*(ROW(Randevular!$A$5:$A$1504)-4)))=0,"",INDEX(Randevular!$E$5:$E$1504,SUMPRODUCT(MAX((Randevular!$A$5:$A$1504=D$6)*(ABS(Randevular!$B$5:$B$1504-$A17)&lt;0.0001)*(Randevular!$J$5:$J$1504&lt;&gt;"İptal")*(ROW(Randevular!$A$5:$A$1504)-4))))&amp;IF(INDEX(Randevular!$H$5:$H$1504,SUMPRODUCT(MAX((Randevular!$A$5:$A$1504=D$6)*(ABS(Randevular!$B$5:$B$1504-$A17)&lt;0.0001)*(Randevular!$J$5:$J$1504&lt;&gt;"İptal")*(ROW(Randevular!$A$5:$A$1504)-4))))="",""," · "&amp;INDEX(Randevular!$H$5:$H$1504,SUMPRODUCT(MAX((Randevular!$A$5:$A$1504=D$6)*(ABS(Randevular!$B$5:$B$1504-$A17)&lt;0.0001)*(Randevular!$J$5:$J$1504&lt;&gt;"İptal")*(ROW(Randevular!$A$5:$A$1504)-4))))))</f>
        <v/>
      </c>
      <c r="E17" s="9">
        <f>IF(SUMPRODUCT(MAX((Randevular!$A$5:$A$1504=E$6)*(ABS(Randevular!$B$5:$B$1504-$A17)&lt;0.0001)*(Randevular!$J$5:$J$1504&lt;&gt;"İptal")*(ROW(Randevular!$A$5:$A$1504)-4)))=0,"",INDEX(Randevular!$E$5:$E$1504,SUMPRODUCT(MAX((Randevular!$A$5:$A$1504=E$6)*(ABS(Randevular!$B$5:$B$1504-$A17)&lt;0.0001)*(Randevular!$J$5:$J$1504&lt;&gt;"İptal")*(ROW(Randevular!$A$5:$A$1504)-4))))&amp;IF(INDEX(Randevular!$H$5:$H$1504,SUMPRODUCT(MAX((Randevular!$A$5:$A$1504=E$6)*(ABS(Randevular!$B$5:$B$1504-$A17)&lt;0.0001)*(Randevular!$J$5:$J$1504&lt;&gt;"İptal")*(ROW(Randevular!$A$5:$A$1504)-4))))="",""," · "&amp;INDEX(Randevular!$H$5:$H$1504,SUMPRODUCT(MAX((Randevular!$A$5:$A$1504=E$6)*(ABS(Randevular!$B$5:$B$1504-$A17)&lt;0.0001)*(Randevular!$J$5:$J$1504&lt;&gt;"İptal")*(ROW(Randevular!$A$5:$A$1504)-4))))))</f>
        <v/>
      </c>
      <c r="F17" s="9">
        <f>IF(SUMPRODUCT(MAX((Randevular!$A$5:$A$1504=F$6)*(ABS(Randevular!$B$5:$B$1504-$A17)&lt;0.0001)*(Randevular!$J$5:$J$1504&lt;&gt;"İptal")*(ROW(Randevular!$A$5:$A$1504)-4)))=0,"",INDEX(Randevular!$E$5:$E$1504,SUMPRODUCT(MAX((Randevular!$A$5:$A$1504=F$6)*(ABS(Randevular!$B$5:$B$1504-$A17)&lt;0.0001)*(Randevular!$J$5:$J$1504&lt;&gt;"İptal")*(ROW(Randevular!$A$5:$A$1504)-4))))&amp;IF(INDEX(Randevular!$H$5:$H$1504,SUMPRODUCT(MAX((Randevular!$A$5:$A$1504=F$6)*(ABS(Randevular!$B$5:$B$1504-$A17)&lt;0.0001)*(Randevular!$J$5:$J$1504&lt;&gt;"İptal")*(ROW(Randevular!$A$5:$A$1504)-4))))="",""," · "&amp;INDEX(Randevular!$H$5:$H$1504,SUMPRODUCT(MAX((Randevular!$A$5:$A$1504=F$6)*(ABS(Randevular!$B$5:$B$1504-$A17)&lt;0.0001)*(Randevular!$J$5:$J$1504&lt;&gt;"İptal")*(ROW(Randevular!$A$5:$A$1504)-4))))))</f>
        <v/>
      </c>
      <c r="G17" s="9">
        <f>IF(SUMPRODUCT(MAX((Randevular!$A$5:$A$1504=G$6)*(ABS(Randevular!$B$5:$B$1504-$A17)&lt;0.0001)*(Randevular!$J$5:$J$1504&lt;&gt;"İptal")*(ROW(Randevular!$A$5:$A$1504)-4)))=0,"",INDEX(Randevular!$E$5:$E$1504,SUMPRODUCT(MAX((Randevular!$A$5:$A$1504=G$6)*(ABS(Randevular!$B$5:$B$1504-$A17)&lt;0.0001)*(Randevular!$J$5:$J$1504&lt;&gt;"İptal")*(ROW(Randevular!$A$5:$A$1504)-4))))&amp;IF(INDEX(Randevular!$H$5:$H$1504,SUMPRODUCT(MAX((Randevular!$A$5:$A$1504=G$6)*(ABS(Randevular!$B$5:$B$1504-$A17)&lt;0.0001)*(Randevular!$J$5:$J$1504&lt;&gt;"İptal")*(ROW(Randevular!$A$5:$A$1504)-4))))="",""," · "&amp;INDEX(Randevular!$H$5:$H$1504,SUMPRODUCT(MAX((Randevular!$A$5:$A$1504=G$6)*(ABS(Randevular!$B$5:$B$1504-$A17)&lt;0.0001)*(Randevular!$J$5:$J$1504&lt;&gt;"İptal")*(ROW(Randevular!$A$5:$A$1504)-4))))))</f>
        <v/>
      </c>
      <c r="H17" s="9">
        <f>IF(SUMPRODUCT(MAX((Randevular!$A$5:$A$1504=H$6)*(ABS(Randevular!$B$5:$B$1504-$A17)&lt;0.0001)*(Randevular!$J$5:$J$1504&lt;&gt;"İptal")*(ROW(Randevular!$A$5:$A$1504)-4)))=0,"",INDEX(Randevular!$E$5:$E$1504,SUMPRODUCT(MAX((Randevular!$A$5:$A$1504=H$6)*(ABS(Randevular!$B$5:$B$1504-$A17)&lt;0.0001)*(Randevular!$J$5:$J$1504&lt;&gt;"İptal")*(ROW(Randevular!$A$5:$A$1504)-4))))&amp;IF(INDEX(Randevular!$H$5:$H$1504,SUMPRODUCT(MAX((Randevular!$A$5:$A$1504=H$6)*(ABS(Randevular!$B$5:$B$1504-$A17)&lt;0.0001)*(Randevular!$J$5:$J$1504&lt;&gt;"İptal")*(ROW(Randevular!$A$5:$A$1504)-4))))="",""," · "&amp;INDEX(Randevular!$H$5:$H$1504,SUMPRODUCT(MAX((Randevular!$A$5:$A$1504=H$6)*(ABS(Randevular!$B$5:$B$1504-$A17)&lt;0.0001)*(Randevular!$J$5:$J$1504&lt;&gt;"İptal")*(ROW(Randevular!$A$5:$A$1504)-4))))))</f>
        <v/>
      </c>
    </row>
    <row r="18">
      <c r="A18" s="8" t="n">
        <v>0.5625</v>
      </c>
      <c r="B18" s="9">
        <f>IF(SUMPRODUCT(MAX((Randevular!$A$5:$A$1504=B$6)*(ABS(Randevular!$B$5:$B$1504-$A18)&lt;0.0001)*(Randevular!$J$5:$J$1504&lt;&gt;"İptal")*(ROW(Randevular!$A$5:$A$1504)-4)))=0,"",INDEX(Randevular!$E$5:$E$1504,SUMPRODUCT(MAX((Randevular!$A$5:$A$1504=B$6)*(ABS(Randevular!$B$5:$B$1504-$A18)&lt;0.0001)*(Randevular!$J$5:$J$1504&lt;&gt;"İptal")*(ROW(Randevular!$A$5:$A$1504)-4))))&amp;IF(INDEX(Randevular!$H$5:$H$1504,SUMPRODUCT(MAX((Randevular!$A$5:$A$1504=B$6)*(ABS(Randevular!$B$5:$B$1504-$A18)&lt;0.0001)*(Randevular!$J$5:$J$1504&lt;&gt;"İptal")*(ROW(Randevular!$A$5:$A$1504)-4))))="",""," · "&amp;INDEX(Randevular!$H$5:$H$1504,SUMPRODUCT(MAX((Randevular!$A$5:$A$1504=B$6)*(ABS(Randevular!$B$5:$B$1504-$A18)&lt;0.0001)*(Randevular!$J$5:$J$1504&lt;&gt;"İptal")*(ROW(Randevular!$A$5:$A$1504)-4))))))</f>
        <v/>
      </c>
      <c r="C18" s="9">
        <f>IF(SUMPRODUCT(MAX((Randevular!$A$5:$A$1504=C$6)*(ABS(Randevular!$B$5:$B$1504-$A18)&lt;0.0001)*(Randevular!$J$5:$J$1504&lt;&gt;"İptal")*(ROW(Randevular!$A$5:$A$1504)-4)))=0,"",INDEX(Randevular!$E$5:$E$1504,SUMPRODUCT(MAX((Randevular!$A$5:$A$1504=C$6)*(ABS(Randevular!$B$5:$B$1504-$A18)&lt;0.0001)*(Randevular!$J$5:$J$1504&lt;&gt;"İptal")*(ROW(Randevular!$A$5:$A$1504)-4))))&amp;IF(INDEX(Randevular!$H$5:$H$1504,SUMPRODUCT(MAX((Randevular!$A$5:$A$1504=C$6)*(ABS(Randevular!$B$5:$B$1504-$A18)&lt;0.0001)*(Randevular!$J$5:$J$1504&lt;&gt;"İptal")*(ROW(Randevular!$A$5:$A$1504)-4))))="",""," · "&amp;INDEX(Randevular!$H$5:$H$1504,SUMPRODUCT(MAX((Randevular!$A$5:$A$1504=C$6)*(ABS(Randevular!$B$5:$B$1504-$A18)&lt;0.0001)*(Randevular!$J$5:$J$1504&lt;&gt;"İptal")*(ROW(Randevular!$A$5:$A$1504)-4))))))</f>
        <v/>
      </c>
      <c r="D18" s="9">
        <f>IF(SUMPRODUCT(MAX((Randevular!$A$5:$A$1504=D$6)*(ABS(Randevular!$B$5:$B$1504-$A18)&lt;0.0001)*(Randevular!$J$5:$J$1504&lt;&gt;"İptal")*(ROW(Randevular!$A$5:$A$1504)-4)))=0,"",INDEX(Randevular!$E$5:$E$1504,SUMPRODUCT(MAX((Randevular!$A$5:$A$1504=D$6)*(ABS(Randevular!$B$5:$B$1504-$A18)&lt;0.0001)*(Randevular!$J$5:$J$1504&lt;&gt;"İptal")*(ROW(Randevular!$A$5:$A$1504)-4))))&amp;IF(INDEX(Randevular!$H$5:$H$1504,SUMPRODUCT(MAX((Randevular!$A$5:$A$1504=D$6)*(ABS(Randevular!$B$5:$B$1504-$A18)&lt;0.0001)*(Randevular!$J$5:$J$1504&lt;&gt;"İptal")*(ROW(Randevular!$A$5:$A$1504)-4))))="",""," · "&amp;INDEX(Randevular!$H$5:$H$1504,SUMPRODUCT(MAX((Randevular!$A$5:$A$1504=D$6)*(ABS(Randevular!$B$5:$B$1504-$A18)&lt;0.0001)*(Randevular!$J$5:$J$1504&lt;&gt;"İptal")*(ROW(Randevular!$A$5:$A$1504)-4))))))</f>
        <v/>
      </c>
      <c r="E18" s="9">
        <f>IF(SUMPRODUCT(MAX((Randevular!$A$5:$A$1504=E$6)*(ABS(Randevular!$B$5:$B$1504-$A18)&lt;0.0001)*(Randevular!$J$5:$J$1504&lt;&gt;"İptal")*(ROW(Randevular!$A$5:$A$1504)-4)))=0,"",INDEX(Randevular!$E$5:$E$1504,SUMPRODUCT(MAX((Randevular!$A$5:$A$1504=E$6)*(ABS(Randevular!$B$5:$B$1504-$A18)&lt;0.0001)*(Randevular!$J$5:$J$1504&lt;&gt;"İptal")*(ROW(Randevular!$A$5:$A$1504)-4))))&amp;IF(INDEX(Randevular!$H$5:$H$1504,SUMPRODUCT(MAX((Randevular!$A$5:$A$1504=E$6)*(ABS(Randevular!$B$5:$B$1504-$A18)&lt;0.0001)*(Randevular!$J$5:$J$1504&lt;&gt;"İptal")*(ROW(Randevular!$A$5:$A$1504)-4))))="",""," · "&amp;INDEX(Randevular!$H$5:$H$1504,SUMPRODUCT(MAX((Randevular!$A$5:$A$1504=E$6)*(ABS(Randevular!$B$5:$B$1504-$A18)&lt;0.0001)*(Randevular!$J$5:$J$1504&lt;&gt;"İptal")*(ROW(Randevular!$A$5:$A$1504)-4))))))</f>
        <v/>
      </c>
      <c r="F18" s="9">
        <f>IF(SUMPRODUCT(MAX((Randevular!$A$5:$A$1504=F$6)*(ABS(Randevular!$B$5:$B$1504-$A18)&lt;0.0001)*(Randevular!$J$5:$J$1504&lt;&gt;"İptal")*(ROW(Randevular!$A$5:$A$1504)-4)))=0,"",INDEX(Randevular!$E$5:$E$1504,SUMPRODUCT(MAX((Randevular!$A$5:$A$1504=F$6)*(ABS(Randevular!$B$5:$B$1504-$A18)&lt;0.0001)*(Randevular!$J$5:$J$1504&lt;&gt;"İptal")*(ROW(Randevular!$A$5:$A$1504)-4))))&amp;IF(INDEX(Randevular!$H$5:$H$1504,SUMPRODUCT(MAX((Randevular!$A$5:$A$1504=F$6)*(ABS(Randevular!$B$5:$B$1504-$A18)&lt;0.0001)*(Randevular!$J$5:$J$1504&lt;&gt;"İptal")*(ROW(Randevular!$A$5:$A$1504)-4))))="",""," · "&amp;INDEX(Randevular!$H$5:$H$1504,SUMPRODUCT(MAX((Randevular!$A$5:$A$1504=F$6)*(ABS(Randevular!$B$5:$B$1504-$A18)&lt;0.0001)*(Randevular!$J$5:$J$1504&lt;&gt;"İptal")*(ROW(Randevular!$A$5:$A$1504)-4))))))</f>
        <v/>
      </c>
      <c r="G18" s="9">
        <f>IF(SUMPRODUCT(MAX((Randevular!$A$5:$A$1504=G$6)*(ABS(Randevular!$B$5:$B$1504-$A18)&lt;0.0001)*(Randevular!$J$5:$J$1504&lt;&gt;"İptal")*(ROW(Randevular!$A$5:$A$1504)-4)))=0,"",INDEX(Randevular!$E$5:$E$1504,SUMPRODUCT(MAX((Randevular!$A$5:$A$1504=G$6)*(ABS(Randevular!$B$5:$B$1504-$A18)&lt;0.0001)*(Randevular!$J$5:$J$1504&lt;&gt;"İptal")*(ROW(Randevular!$A$5:$A$1504)-4))))&amp;IF(INDEX(Randevular!$H$5:$H$1504,SUMPRODUCT(MAX((Randevular!$A$5:$A$1504=G$6)*(ABS(Randevular!$B$5:$B$1504-$A18)&lt;0.0001)*(Randevular!$J$5:$J$1504&lt;&gt;"İptal")*(ROW(Randevular!$A$5:$A$1504)-4))))="",""," · "&amp;INDEX(Randevular!$H$5:$H$1504,SUMPRODUCT(MAX((Randevular!$A$5:$A$1504=G$6)*(ABS(Randevular!$B$5:$B$1504-$A18)&lt;0.0001)*(Randevular!$J$5:$J$1504&lt;&gt;"İptal")*(ROW(Randevular!$A$5:$A$1504)-4))))))</f>
        <v/>
      </c>
      <c r="H18" s="9">
        <f>IF(SUMPRODUCT(MAX((Randevular!$A$5:$A$1504=H$6)*(ABS(Randevular!$B$5:$B$1504-$A18)&lt;0.0001)*(Randevular!$J$5:$J$1504&lt;&gt;"İptal")*(ROW(Randevular!$A$5:$A$1504)-4)))=0,"",INDEX(Randevular!$E$5:$E$1504,SUMPRODUCT(MAX((Randevular!$A$5:$A$1504=H$6)*(ABS(Randevular!$B$5:$B$1504-$A18)&lt;0.0001)*(Randevular!$J$5:$J$1504&lt;&gt;"İptal")*(ROW(Randevular!$A$5:$A$1504)-4))))&amp;IF(INDEX(Randevular!$H$5:$H$1504,SUMPRODUCT(MAX((Randevular!$A$5:$A$1504=H$6)*(ABS(Randevular!$B$5:$B$1504-$A18)&lt;0.0001)*(Randevular!$J$5:$J$1504&lt;&gt;"İptal")*(ROW(Randevular!$A$5:$A$1504)-4))))="",""," · "&amp;INDEX(Randevular!$H$5:$H$1504,SUMPRODUCT(MAX((Randevular!$A$5:$A$1504=H$6)*(ABS(Randevular!$B$5:$B$1504-$A18)&lt;0.0001)*(Randevular!$J$5:$J$1504&lt;&gt;"İptal")*(ROW(Randevular!$A$5:$A$1504)-4))))))</f>
        <v/>
      </c>
    </row>
    <row r="19">
      <c r="A19" s="8" t="n">
        <v>0.5833333333333334</v>
      </c>
      <c r="B19" s="9">
        <f>IF(SUMPRODUCT(MAX((Randevular!$A$5:$A$1504=B$6)*(ABS(Randevular!$B$5:$B$1504-$A19)&lt;0.0001)*(Randevular!$J$5:$J$1504&lt;&gt;"İptal")*(ROW(Randevular!$A$5:$A$1504)-4)))=0,"",INDEX(Randevular!$E$5:$E$1504,SUMPRODUCT(MAX((Randevular!$A$5:$A$1504=B$6)*(ABS(Randevular!$B$5:$B$1504-$A19)&lt;0.0001)*(Randevular!$J$5:$J$1504&lt;&gt;"İptal")*(ROW(Randevular!$A$5:$A$1504)-4))))&amp;IF(INDEX(Randevular!$H$5:$H$1504,SUMPRODUCT(MAX((Randevular!$A$5:$A$1504=B$6)*(ABS(Randevular!$B$5:$B$1504-$A19)&lt;0.0001)*(Randevular!$J$5:$J$1504&lt;&gt;"İptal")*(ROW(Randevular!$A$5:$A$1504)-4))))="",""," · "&amp;INDEX(Randevular!$H$5:$H$1504,SUMPRODUCT(MAX((Randevular!$A$5:$A$1504=B$6)*(ABS(Randevular!$B$5:$B$1504-$A19)&lt;0.0001)*(Randevular!$J$5:$J$1504&lt;&gt;"İptal")*(ROW(Randevular!$A$5:$A$1504)-4))))))</f>
        <v/>
      </c>
      <c r="C19" s="9">
        <f>IF(SUMPRODUCT(MAX((Randevular!$A$5:$A$1504=C$6)*(ABS(Randevular!$B$5:$B$1504-$A19)&lt;0.0001)*(Randevular!$J$5:$J$1504&lt;&gt;"İptal")*(ROW(Randevular!$A$5:$A$1504)-4)))=0,"",INDEX(Randevular!$E$5:$E$1504,SUMPRODUCT(MAX((Randevular!$A$5:$A$1504=C$6)*(ABS(Randevular!$B$5:$B$1504-$A19)&lt;0.0001)*(Randevular!$J$5:$J$1504&lt;&gt;"İptal")*(ROW(Randevular!$A$5:$A$1504)-4))))&amp;IF(INDEX(Randevular!$H$5:$H$1504,SUMPRODUCT(MAX((Randevular!$A$5:$A$1504=C$6)*(ABS(Randevular!$B$5:$B$1504-$A19)&lt;0.0001)*(Randevular!$J$5:$J$1504&lt;&gt;"İptal")*(ROW(Randevular!$A$5:$A$1504)-4))))="",""," · "&amp;INDEX(Randevular!$H$5:$H$1504,SUMPRODUCT(MAX((Randevular!$A$5:$A$1504=C$6)*(ABS(Randevular!$B$5:$B$1504-$A19)&lt;0.0001)*(Randevular!$J$5:$J$1504&lt;&gt;"İptal")*(ROW(Randevular!$A$5:$A$1504)-4))))))</f>
        <v/>
      </c>
      <c r="D19" s="9">
        <f>IF(SUMPRODUCT(MAX((Randevular!$A$5:$A$1504=D$6)*(ABS(Randevular!$B$5:$B$1504-$A19)&lt;0.0001)*(Randevular!$J$5:$J$1504&lt;&gt;"İptal")*(ROW(Randevular!$A$5:$A$1504)-4)))=0,"",INDEX(Randevular!$E$5:$E$1504,SUMPRODUCT(MAX((Randevular!$A$5:$A$1504=D$6)*(ABS(Randevular!$B$5:$B$1504-$A19)&lt;0.0001)*(Randevular!$J$5:$J$1504&lt;&gt;"İptal")*(ROW(Randevular!$A$5:$A$1504)-4))))&amp;IF(INDEX(Randevular!$H$5:$H$1504,SUMPRODUCT(MAX((Randevular!$A$5:$A$1504=D$6)*(ABS(Randevular!$B$5:$B$1504-$A19)&lt;0.0001)*(Randevular!$J$5:$J$1504&lt;&gt;"İptal")*(ROW(Randevular!$A$5:$A$1504)-4))))="",""," · "&amp;INDEX(Randevular!$H$5:$H$1504,SUMPRODUCT(MAX((Randevular!$A$5:$A$1504=D$6)*(ABS(Randevular!$B$5:$B$1504-$A19)&lt;0.0001)*(Randevular!$J$5:$J$1504&lt;&gt;"İptal")*(ROW(Randevular!$A$5:$A$1504)-4))))))</f>
        <v/>
      </c>
      <c r="E19" s="9">
        <f>IF(SUMPRODUCT(MAX((Randevular!$A$5:$A$1504=E$6)*(ABS(Randevular!$B$5:$B$1504-$A19)&lt;0.0001)*(Randevular!$J$5:$J$1504&lt;&gt;"İptal")*(ROW(Randevular!$A$5:$A$1504)-4)))=0,"",INDEX(Randevular!$E$5:$E$1504,SUMPRODUCT(MAX((Randevular!$A$5:$A$1504=E$6)*(ABS(Randevular!$B$5:$B$1504-$A19)&lt;0.0001)*(Randevular!$J$5:$J$1504&lt;&gt;"İptal")*(ROW(Randevular!$A$5:$A$1504)-4))))&amp;IF(INDEX(Randevular!$H$5:$H$1504,SUMPRODUCT(MAX((Randevular!$A$5:$A$1504=E$6)*(ABS(Randevular!$B$5:$B$1504-$A19)&lt;0.0001)*(Randevular!$J$5:$J$1504&lt;&gt;"İptal")*(ROW(Randevular!$A$5:$A$1504)-4))))="",""," · "&amp;INDEX(Randevular!$H$5:$H$1504,SUMPRODUCT(MAX((Randevular!$A$5:$A$1504=E$6)*(ABS(Randevular!$B$5:$B$1504-$A19)&lt;0.0001)*(Randevular!$J$5:$J$1504&lt;&gt;"İptal")*(ROW(Randevular!$A$5:$A$1504)-4))))))</f>
        <v/>
      </c>
      <c r="F19" s="9">
        <f>IF(SUMPRODUCT(MAX((Randevular!$A$5:$A$1504=F$6)*(ABS(Randevular!$B$5:$B$1504-$A19)&lt;0.0001)*(Randevular!$J$5:$J$1504&lt;&gt;"İptal")*(ROW(Randevular!$A$5:$A$1504)-4)))=0,"",INDEX(Randevular!$E$5:$E$1504,SUMPRODUCT(MAX((Randevular!$A$5:$A$1504=F$6)*(ABS(Randevular!$B$5:$B$1504-$A19)&lt;0.0001)*(Randevular!$J$5:$J$1504&lt;&gt;"İptal")*(ROW(Randevular!$A$5:$A$1504)-4))))&amp;IF(INDEX(Randevular!$H$5:$H$1504,SUMPRODUCT(MAX((Randevular!$A$5:$A$1504=F$6)*(ABS(Randevular!$B$5:$B$1504-$A19)&lt;0.0001)*(Randevular!$J$5:$J$1504&lt;&gt;"İptal")*(ROW(Randevular!$A$5:$A$1504)-4))))="",""," · "&amp;INDEX(Randevular!$H$5:$H$1504,SUMPRODUCT(MAX((Randevular!$A$5:$A$1504=F$6)*(ABS(Randevular!$B$5:$B$1504-$A19)&lt;0.0001)*(Randevular!$J$5:$J$1504&lt;&gt;"İptal")*(ROW(Randevular!$A$5:$A$1504)-4))))))</f>
        <v/>
      </c>
      <c r="G19" s="9">
        <f>IF(SUMPRODUCT(MAX((Randevular!$A$5:$A$1504=G$6)*(ABS(Randevular!$B$5:$B$1504-$A19)&lt;0.0001)*(Randevular!$J$5:$J$1504&lt;&gt;"İptal")*(ROW(Randevular!$A$5:$A$1504)-4)))=0,"",INDEX(Randevular!$E$5:$E$1504,SUMPRODUCT(MAX((Randevular!$A$5:$A$1504=G$6)*(ABS(Randevular!$B$5:$B$1504-$A19)&lt;0.0001)*(Randevular!$J$5:$J$1504&lt;&gt;"İptal")*(ROW(Randevular!$A$5:$A$1504)-4))))&amp;IF(INDEX(Randevular!$H$5:$H$1504,SUMPRODUCT(MAX((Randevular!$A$5:$A$1504=G$6)*(ABS(Randevular!$B$5:$B$1504-$A19)&lt;0.0001)*(Randevular!$J$5:$J$1504&lt;&gt;"İptal")*(ROW(Randevular!$A$5:$A$1504)-4))))="",""," · "&amp;INDEX(Randevular!$H$5:$H$1504,SUMPRODUCT(MAX((Randevular!$A$5:$A$1504=G$6)*(ABS(Randevular!$B$5:$B$1504-$A19)&lt;0.0001)*(Randevular!$J$5:$J$1504&lt;&gt;"İptal")*(ROW(Randevular!$A$5:$A$1504)-4))))))</f>
        <v/>
      </c>
      <c r="H19" s="9">
        <f>IF(SUMPRODUCT(MAX((Randevular!$A$5:$A$1504=H$6)*(ABS(Randevular!$B$5:$B$1504-$A19)&lt;0.0001)*(Randevular!$J$5:$J$1504&lt;&gt;"İptal")*(ROW(Randevular!$A$5:$A$1504)-4)))=0,"",INDEX(Randevular!$E$5:$E$1504,SUMPRODUCT(MAX((Randevular!$A$5:$A$1504=H$6)*(ABS(Randevular!$B$5:$B$1504-$A19)&lt;0.0001)*(Randevular!$J$5:$J$1504&lt;&gt;"İptal")*(ROW(Randevular!$A$5:$A$1504)-4))))&amp;IF(INDEX(Randevular!$H$5:$H$1504,SUMPRODUCT(MAX((Randevular!$A$5:$A$1504=H$6)*(ABS(Randevular!$B$5:$B$1504-$A19)&lt;0.0001)*(Randevular!$J$5:$J$1504&lt;&gt;"İptal")*(ROW(Randevular!$A$5:$A$1504)-4))))="",""," · "&amp;INDEX(Randevular!$H$5:$H$1504,SUMPRODUCT(MAX((Randevular!$A$5:$A$1504=H$6)*(ABS(Randevular!$B$5:$B$1504-$A19)&lt;0.0001)*(Randevular!$J$5:$J$1504&lt;&gt;"İptal")*(ROW(Randevular!$A$5:$A$1504)-4))))))</f>
        <v/>
      </c>
    </row>
    <row r="20">
      <c r="A20" s="8" t="n">
        <v>0.6041666666666666</v>
      </c>
      <c r="B20" s="9">
        <f>IF(SUMPRODUCT(MAX((Randevular!$A$5:$A$1504=B$6)*(ABS(Randevular!$B$5:$B$1504-$A20)&lt;0.0001)*(Randevular!$J$5:$J$1504&lt;&gt;"İptal")*(ROW(Randevular!$A$5:$A$1504)-4)))=0,"",INDEX(Randevular!$E$5:$E$1504,SUMPRODUCT(MAX((Randevular!$A$5:$A$1504=B$6)*(ABS(Randevular!$B$5:$B$1504-$A20)&lt;0.0001)*(Randevular!$J$5:$J$1504&lt;&gt;"İptal")*(ROW(Randevular!$A$5:$A$1504)-4))))&amp;IF(INDEX(Randevular!$H$5:$H$1504,SUMPRODUCT(MAX((Randevular!$A$5:$A$1504=B$6)*(ABS(Randevular!$B$5:$B$1504-$A20)&lt;0.0001)*(Randevular!$J$5:$J$1504&lt;&gt;"İptal")*(ROW(Randevular!$A$5:$A$1504)-4))))="",""," · "&amp;INDEX(Randevular!$H$5:$H$1504,SUMPRODUCT(MAX((Randevular!$A$5:$A$1504=B$6)*(ABS(Randevular!$B$5:$B$1504-$A20)&lt;0.0001)*(Randevular!$J$5:$J$1504&lt;&gt;"İptal")*(ROW(Randevular!$A$5:$A$1504)-4))))))</f>
        <v/>
      </c>
      <c r="C20" s="9">
        <f>IF(SUMPRODUCT(MAX((Randevular!$A$5:$A$1504=C$6)*(ABS(Randevular!$B$5:$B$1504-$A20)&lt;0.0001)*(Randevular!$J$5:$J$1504&lt;&gt;"İptal")*(ROW(Randevular!$A$5:$A$1504)-4)))=0,"",INDEX(Randevular!$E$5:$E$1504,SUMPRODUCT(MAX((Randevular!$A$5:$A$1504=C$6)*(ABS(Randevular!$B$5:$B$1504-$A20)&lt;0.0001)*(Randevular!$J$5:$J$1504&lt;&gt;"İptal")*(ROW(Randevular!$A$5:$A$1504)-4))))&amp;IF(INDEX(Randevular!$H$5:$H$1504,SUMPRODUCT(MAX((Randevular!$A$5:$A$1504=C$6)*(ABS(Randevular!$B$5:$B$1504-$A20)&lt;0.0001)*(Randevular!$J$5:$J$1504&lt;&gt;"İptal")*(ROW(Randevular!$A$5:$A$1504)-4))))="",""," · "&amp;INDEX(Randevular!$H$5:$H$1504,SUMPRODUCT(MAX((Randevular!$A$5:$A$1504=C$6)*(ABS(Randevular!$B$5:$B$1504-$A20)&lt;0.0001)*(Randevular!$J$5:$J$1504&lt;&gt;"İptal")*(ROW(Randevular!$A$5:$A$1504)-4))))))</f>
        <v/>
      </c>
      <c r="D20" s="9">
        <f>IF(SUMPRODUCT(MAX((Randevular!$A$5:$A$1504=D$6)*(ABS(Randevular!$B$5:$B$1504-$A20)&lt;0.0001)*(Randevular!$J$5:$J$1504&lt;&gt;"İptal")*(ROW(Randevular!$A$5:$A$1504)-4)))=0,"",INDEX(Randevular!$E$5:$E$1504,SUMPRODUCT(MAX((Randevular!$A$5:$A$1504=D$6)*(ABS(Randevular!$B$5:$B$1504-$A20)&lt;0.0001)*(Randevular!$J$5:$J$1504&lt;&gt;"İptal")*(ROW(Randevular!$A$5:$A$1504)-4))))&amp;IF(INDEX(Randevular!$H$5:$H$1504,SUMPRODUCT(MAX((Randevular!$A$5:$A$1504=D$6)*(ABS(Randevular!$B$5:$B$1504-$A20)&lt;0.0001)*(Randevular!$J$5:$J$1504&lt;&gt;"İptal")*(ROW(Randevular!$A$5:$A$1504)-4))))="",""," · "&amp;INDEX(Randevular!$H$5:$H$1504,SUMPRODUCT(MAX((Randevular!$A$5:$A$1504=D$6)*(ABS(Randevular!$B$5:$B$1504-$A20)&lt;0.0001)*(Randevular!$J$5:$J$1504&lt;&gt;"İptal")*(ROW(Randevular!$A$5:$A$1504)-4))))))</f>
        <v/>
      </c>
      <c r="E20" s="9">
        <f>IF(SUMPRODUCT(MAX((Randevular!$A$5:$A$1504=E$6)*(ABS(Randevular!$B$5:$B$1504-$A20)&lt;0.0001)*(Randevular!$J$5:$J$1504&lt;&gt;"İptal")*(ROW(Randevular!$A$5:$A$1504)-4)))=0,"",INDEX(Randevular!$E$5:$E$1504,SUMPRODUCT(MAX((Randevular!$A$5:$A$1504=E$6)*(ABS(Randevular!$B$5:$B$1504-$A20)&lt;0.0001)*(Randevular!$J$5:$J$1504&lt;&gt;"İptal")*(ROW(Randevular!$A$5:$A$1504)-4))))&amp;IF(INDEX(Randevular!$H$5:$H$1504,SUMPRODUCT(MAX((Randevular!$A$5:$A$1504=E$6)*(ABS(Randevular!$B$5:$B$1504-$A20)&lt;0.0001)*(Randevular!$J$5:$J$1504&lt;&gt;"İptal")*(ROW(Randevular!$A$5:$A$1504)-4))))="",""," · "&amp;INDEX(Randevular!$H$5:$H$1504,SUMPRODUCT(MAX((Randevular!$A$5:$A$1504=E$6)*(ABS(Randevular!$B$5:$B$1504-$A20)&lt;0.0001)*(Randevular!$J$5:$J$1504&lt;&gt;"İptal")*(ROW(Randevular!$A$5:$A$1504)-4))))))</f>
        <v/>
      </c>
      <c r="F20" s="9">
        <f>IF(SUMPRODUCT(MAX((Randevular!$A$5:$A$1504=F$6)*(ABS(Randevular!$B$5:$B$1504-$A20)&lt;0.0001)*(Randevular!$J$5:$J$1504&lt;&gt;"İptal")*(ROW(Randevular!$A$5:$A$1504)-4)))=0,"",INDEX(Randevular!$E$5:$E$1504,SUMPRODUCT(MAX((Randevular!$A$5:$A$1504=F$6)*(ABS(Randevular!$B$5:$B$1504-$A20)&lt;0.0001)*(Randevular!$J$5:$J$1504&lt;&gt;"İptal")*(ROW(Randevular!$A$5:$A$1504)-4))))&amp;IF(INDEX(Randevular!$H$5:$H$1504,SUMPRODUCT(MAX((Randevular!$A$5:$A$1504=F$6)*(ABS(Randevular!$B$5:$B$1504-$A20)&lt;0.0001)*(Randevular!$J$5:$J$1504&lt;&gt;"İptal")*(ROW(Randevular!$A$5:$A$1504)-4))))="",""," · "&amp;INDEX(Randevular!$H$5:$H$1504,SUMPRODUCT(MAX((Randevular!$A$5:$A$1504=F$6)*(ABS(Randevular!$B$5:$B$1504-$A20)&lt;0.0001)*(Randevular!$J$5:$J$1504&lt;&gt;"İptal")*(ROW(Randevular!$A$5:$A$1504)-4))))))</f>
        <v/>
      </c>
      <c r="G20" s="9">
        <f>IF(SUMPRODUCT(MAX((Randevular!$A$5:$A$1504=G$6)*(ABS(Randevular!$B$5:$B$1504-$A20)&lt;0.0001)*(Randevular!$J$5:$J$1504&lt;&gt;"İptal")*(ROW(Randevular!$A$5:$A$1504)-4)))=0,"",INDEX(Randevular!$E$5:$E$1504,SUMPRODUCT(MAX((Randevular!$A$5:$A$1504=G$6)*(ABS(Randevular!$B$5:$B$1504-$A20)&lt;0.0001)*(Randevular!$J$5:$J$1504&lt;&gt;"İptal")*(ROW(Randevular!$A$5:$A$1504)-4))))&amp;IF(INDEX(Randevular!$H$5:$H$1504,SUMPRODUCT(MAX((Randevular!$A$5:$A$1504=G$6)*(ABS(Randevular!$B$5:$B$1504-$A20)&lt;0.0001)*(Randevular!$J$5:$J$1504&lt;&gt;"İptal")*(ROW(Randevular!$A$5:$A$1504)-4))))="",""," · "&amp;INDEX(Randevular!$H$5:$H$1504,SUMPRODUCT(MAX((Randevular!$A$5:$A$1504=G$6)*(ABS(Randevular!$B$5:$B$1504-$A20)&lt;0.0001)*(Randevular!$J$5:$J$1504&lt;&gt;"İptal")*(ROW(Randevular!$A$5:$A$1504)-4))))))</f>
        <v/>
      </c>
      <c r="H20" s="9">
        <f>IF(SUMPRODUCT(MAX((Randevular!$A$5:$A$1504=H$6)*(ABS(Randevular!$B$5:$B$1504-$A20)&lt;0.0001)*(Randevular!$J$5:$J$1504&lt;&gt;"İptal")*(ROW(Randevular!$A$5:$A$1504)-4)))=0,"",INDEX(Randevular!$E$5:$E$1504,SUMPRODUCT(MAX((Randevular!$A$5:$A$1504=H$6)*(ABS(Randevular!$B$5:$B$1504-$A20)&lt;0.0001)*(Randevular!$J$5:$J$1504&lt;&gt;"İptal")*(ROW(Randevular!$A$5:$A$1504)-4))))&amp;IF(INDEX(Randevular!$H$5:$H$1504,SUMPRODUCT(MAX((Randevular!$A$5:$A$1504=H$6)*(ABS(Randevular!$B$5:$B$1504-$A20)&lt;0.0001)*(Randevular!$J$5:$J$1504&lt;&gt;"İptal")*(ROW(Randevular!$A$5:$A$1504)-4))))="",""," · "&amp;INDEX(Randevular!$H$5:$H$1504,SUMPRODUCT(MAX((Randevular!$A$5:$A$1504=H$6)*(ABS(Randevular!$B$5:$B$1504-$A20)&lt;0.0001)*(Randevular!$J$5:$J$1504&lt;&gt;"İptal")*(ROW(Randevular!$A$5:$A$1504)-4))))))</f>
        <v/>
      </c>
    </row>
    <row r="21">
      <c r="A21" s="8" t="n">
        <v>0.625</v>
      </c>
      <c r="B21" s="9">
        <f>IF(SUMPRODUCT(MAX((Randevular!$A$5:$A$1504=B$6)*(ABS(Randevular!$B$5:$B$1504-$A21)&lt;0.0001)*(Randevular!$J$5:$J$1504&lt;&gt;"İptal")*(ROW(Randevular!$A$5:$A$1504)-4)))=0,"",INDEX(Randevular!$E$5:$E$1504,SUMPRODUCT(MAX((Randevular!$A$5:$A$1504=B$6)*(ABS(Randevular!$B$5:$B$1504-$A21)&lt;0.0001)*(Randevular!$J$5:$J$1504&lt;&gt;"İptal")*(ROW(Randevular!$A$5:$A$1504)-4))))&amp;IF(INDEX(Randevular!$H$5:$H$1504,SUMPRODUCT(MAX((Randevular!$A$5:$A$1504=B$6)*(ABS(Randevular!$B$5:$B$1504-$A21)&lt;0.0001)*(Randevular!$J$5:$J$1504&lt;&gt;"İptal")*(ROW(Randevular!$A$5:$A$1504)-4))))="",""," · "&amp;INDEX(Randevular!$H$5:$H$1504,SUMPRODUCT(MAX((Randevular!$A$5:$A$1504=B$6)*(ABS(Randevular!$B$5:$B$1504-$A21)&lt;0.0001)*(Randevular!$J$5:$J$1504&lt;&gt;"İptal")*(ROW(Randevular!$A$5:$A$1504)-4))))))</f>
        <v/>
      </c>
      <c r="C21" s="9">
        <f>IF(SUMPRODUCT(MAX((Randevular!$A$5:$A$1504=C$6)*(ABS(Randevular!$B$5:$B$1504-$A21)&lt;0.0001)*(Randevular!$J$5:$J$1504&lt;&gt;"İptal")*(ROW(Randevular!$A$5:$A$1504)-4)))=0,"",INDEX(Randevular!$E$5:$E$1504,SUMPRODUCT(MAX((Randevular!$A$5:$A$1504=C$6)*(ABS(Randevular!$B$5:$B$1504-$A21)&lt;0.0001)*(Randevular!$J$5:$J$1504&lt;&gt;"İptal")*(ROW(Randevular!$A$5:$A$1504)-4))))&amp;IF(INDEX(Randevular!$H$5:$H$1504,SUMPRODUCT(MAX((Randevular!$A$5:$A$1504=C$6)*(ABS(Randevular!$B$5:$B$1504-$A21)&lt;0.0001)*(Randevular!$J$5:$J$1504&lt;&gt;"İptal")*(ROW(Randevular!$A$5:$A$1504)-4))))="",""," · "&amp;INDEX(Randevular!$H$5:$H$1504,SUMPRODUCT(MAX((Randevular!$A$5:$A$1504=C$6)*(ABS(Randevular!$B$5:$B$1504-$A21)&lt;0.0001)*(Randevular!$J$5:$J$1504&lt;&gt;"İptal")*(ROW(Randevular!$A$5:$A$1504)-4))))))</f>
        <v/>
      </c>
      <c r="D21" s="9">
        <f>IF(SUMPRODUCT(MAX((Randevular!$A$5:$A$1504=D$6)*(ABS(Randevular!$B$5:$B$1504-$A21)&lt;0.0001)*(Randevular!$J$5:$J$1504&lt;&gt;"İptal")*(ROW(Randevular!$A$5:$A$1504)-4)))=0,"",INDEX(Randevular!$E$5:$E$1504,SUMPRODUCT(MAX((Randevular!$A$5:$A$1504=D$6)*(ABS(Randevular!$B$5:$B$1504-$A21)&lt;0.0001)*(Randevular!$J$5:$J$1504&lt;&gt;"İptal")*(ROW(Randevular!$A$5:$A$1504)-4))))&amp;IF(INDEX(Randevular!$H$5:$H$1504,SUMPRODUCT(MAX((Randevular!$A$5:$A$1504=D$6)*(ABS(Randevular!$B$5:$B$1504-$A21)&lt;0.0001)*(Randevular!$J$5:$J$1504&lt;&gt;"İptal")*(ROW(Randevular!$A$5:$A$1504)-4))))="",""," · "&amp;INDEX(Randevular!$H$5:$H$1504,SUMPRODUCT(MAX((Randevular!$A$5:$A$1504=D$6)*(ABS(Randevular!$B$5:$B$1504-$A21)&lt;0.0001)*(Randevular!$J$5:$J$1504&lt;&gt;"İptal")*(ROW(Randevular!$A$5:$A$1504)-4))))))</f>
        <v/>
      </c>
      <c r="E21" s="9">
        <f>IF(SUMPRODUCT(MAX((Randevular!$A$5:$A$1504=E$6)*(ABS(Randevular!$B$5:$B$1504-$A21)&lt;0.0001)*(Randevular!$J$5:$J$1504&lt;&gt;"İptal")*(ROW(Randevular!$A$5:$A$1504)-4)))=0,"",INDEX(Randevular!$E$5:$E$1504,SUMPRODUCT(MAX((Randevular!$A$5:$A$1504=E$6)*(ABS(Randevular!$B$5:$B$1504-$A21)&lt;0.0001)*(Randevular!$J$5:$J$1504&lt;&gt;"İptal")*(ROW(Randevular!$A$5:$A$1504)-4))))&amp;IF(INDEX(Randevular!$H$5:$H$1504,SUMPRODUCT(MAX((Randevular!$A$5:$A$1504=E$6)*(ABS(Randevular!$B$5:$B$1504-$A21)&lt;0.0001)*(Randevular!$J$5:$J$1504&lt;&gt;"İptal")*(ROW(Randevular!$A$5:$A$1504)-4))))="",""," · "&amp;INDEX(Randevular!$H$5:$H$1504,SUMPRODUCT(MAX((Randevular!$A$5:$A$1504=E$6)*(ABS(Randevular!$B$5:$B$1504-$A21)&lt;0.0001)*(Randevular!$J$5:$J$1504&lt;&gt;"İptal")*(ROW(Randevular!$A$5:$A$1504)-4))))))</f>
        <v/>
      </c>
      <c r="F21" s="9">
        <f>IF(SUMPRODUCT(MAX((Randevular!$A$5:$A$1504=F$6)*(ABS(Randevular!$B$5:$B$1504-$A21)&lt;0.0001)*(Randevular!$J$5:$J$1504&lt;&gt;"İptal")*(ROW(Randevular!$A$5:$A$1504)-4)))=0,"",INDEX(Randevular!$E$5:$E$1504,SUMPRODUCT(MAX((Randevular!$A$5:$A$1504=F$6)*(ABS(Randevular!$B$5:$B$1504-$A21)&lt;0.0001)*(Randevular!$J$5:$J$1504&lt;&gt;"İptal")*(ROW(Randevular!$A$5:$A$1504)-4))))&amp;IF(INDEX(Randevular!$H$5:$H$1504,SUMPRODUCT(MAX((Randevular!$A$5:$A$1504=F$6)*(ABS(Randevular!$B$5:$B$1504-$A21)&lt;0.0001)*(Randevular!$J$5:$J$1504&lt;&gt;"İptal")*(ROW(Randevular!$A$5:$A$1504)-4))))="",""," · "&amp;INDEX(Randevular!$H$5:$H$1504,SUMPRODUCT(MAX((Randevular!$A$5:$A$1504=F$6)*(ABS(Randevular!$B$5:$B$1504-$A21)&lt;0.0001)*(Randevular!$J$5:$J$1504&lt;&gt;"İptal")*(ROW(Randevular!$A$5:$A$1504)-4))))))</f>
        <v/>
      </c>
      <c r="G21" s="9">
        <f>IF(SUMPRODUCT(MAX((Randevular!$A$5:$A$1504=G$6)*(ABS(Randevular!$B$5:$B$1504-$A21)&lt;0.0001)*(Randevular!$J$5:$J$1504&lt;&gt;"İptal")*(ROW(Randevular!$A$5:$A$1504)-4)))=0,"",INDEX(Randevular!$E$5:$E$1504,SUMPRODUCT(MAX((Randevular!$A$5:$A$1504=G$6)*(ABS(Randevular!$B$5:$B$1504-$A21)&lt;0.0001)*(Randevular!$J$5:$J$1504&lt;&gt;"İptal")*(ROW(Randevular!$A$5:$A$1504)-4))))&amp;IF(INDEX(Randevular!$H$5:$H$1504,SUMPRODUCT(MAX((Randevular!$A$5:$A$1504=G$6)*(ABS(Randevular!$B$5:$B$1504-$A21)&lt;0.0001)*(Randevular!$J$5:$J$1504&lt;&gt;"İptal")*(ROW(Randevular!$A$5:$A$1504)-4))))="",""," · "&amp;INDEX(Randevular!$H$5:$H$1504,SUMPRODUCT(MAX((Randevular!$A$5:$A$1504=G$6)*(ABS(Randevular!$B$5:$B$1504-$A21)&lt;0.0001)*(Randevular!$J$5:$J$1504&lt;&gt;"İptal")*(ROW(Randevular!$A$5:$A$1504)-4))))))</f>
        <v/>
      </c>
      <c r="H21" s="9">
        <f>IF(SUMPRODUCT(MAX((Randevular!$A$5:$A$1504=H$6)*(ABS(Randevular!$B$5:$B$1504-$A21)&lt;0.0001)*(Randevular!$J$5:$J$1504&lt;&gt;"İptal")*(ROW(Randevular!$A$5:$A$1504)-4)))=0,"",INDEX(Randevular!$E$5:$E$1504,SUMPRODUCT(MAX((Randevular!$A$5:$A$1504=H$6)*(ABS(Randevular!$B$5:$B$1504-$A21)&lt;0.0001)*(Randevular!$J$5:$J$1504&lt;&gt;"İptal")*(ROW(Randevular!$A$5:$A$1504)-4))))&amp;IF(INDEX(Randevular!$H$5:$H$1504,SUMPRODUCT(MAX((Randevular!$A$5:$A$1504=H$6)*(ABS(Randevular!$B$5:$B$1504-$A21)&lt;0.0001)*(Randevular!$J$5:$J$1504&lt;&gt;"İptal")*(ROW(Randevular!$A$5:$A$1504)-4))))="",""," · "&amp;INDEX(Randevular!$H$5:$H$1504,SUMPRODUCT(MAX((Randevular!$A$5:$A$1504=H$6)*(ABS(Randevular!$B$5:$B$1504-$A21)&lt;0.0001)*(Randevular!$J$5:$J$1504&lt;&gt;"İptal")*(ROW(Randevular!$A$5:$A$1504)-4))))))</f>
        <v/>
      </c>
    </row>
    <row r="22">
      <c r="A22" s="8" t="n">
        <v>0.6458333333333334</v>
      </c>
      <c r="B22" s="9">
        <f>IF(SUMPRODUCT(MAX((Randevular!$A$5:$A$1504=B$6)*(ABS(Randevular!$B$5:$B$1504-$A22)&lt;0.0001)*(Randevular!$J$5:$J$1504&lt;&gt;"İptal")*(ROW(Randevular!$A$5:$A$1504)-4)))=0,"",INDEX(Randevular!$E$5:$E$1504,SUMPRODUCT(MAX((Randevular!$A$5:$A$1504=B$6)*(ABS(Randevular!$B$5:$B$1504-$A22)&lt;0.0001)*(Randevular!$J$5:$J$1504&lt;&gt;"İptal")*(ROW(Randevular!$A$5:$A$1504)-4))))&amp;IF(INDEX(Randevular!$H$5:$H$1504,SUMPRODUCT(MAX((Randevular!$A$5:$A$1504=B$6)*(ABS(Randevular!$B$5:$B$1504-$A22)&lt;0.0001)*(Randevular!$J$5:$J$1504&lt;&gt;"İptal")*(ROW(Randevular!$A$5:$A$1504)-4))))="",""," · "&amp;INDEX(Randevular!$H$5:$H$1504,SUMPRODUCT(MAX((Randevular!$A$5:$A$1504=B$6)*(ABS(Randevular!$B$5:$B$1504-$A22)&lt;0.0001)*(Randevular!$J$5:$J$1504&lt;&gt;"İptal")*(ROW(Randevular!$A$5:$A$1504)-4))))))</f>
        <v/>
      </c>
      <c r="C22" s="9">
        <f>IF(SUMPRODUCT(MAX((Randevular!$A$5:$A$1504=C$6)*(ABS(Randevular!$B$5:$B$1504-$A22)&lt;0.0001)*(Randevular!$J$5:$J$1504&lt;&gt;"İptal")*(ROW(Randevular!$A$5:$A$1504)-4)))=0,"",INDEX(Randevular!$E$5:$E$1504,SUMPRODUCT(MAX((Randevular!$A$5:$A$1504=C$6)*(ABS(Randevular!$B$5:$B$1504-$A22)&lt;0.0001)*(Randevular!$J$5:$J$1504&lt;&gt;"İptal")*(ROW(Randevular!$A$5:$A$1504)-4))))&amp;IF(INDEX(Randevular!$H$5:$H$1504,SUMPRODUCT(MAX((Randevular!$A$5:$A$1504=C$6)*(ABS(Randevular!$B$5:$B$1504-$A22)&lt;0.0001)*(Randevular!$J$5:$J$1504&lt;&gt;"İptal")*(ROW(Randevular!$A$5:$A$1504)-4))))="",""," · "&amp;INDEX(Randevular!$H$5:$H$1504,SUMPRODUCT(MAX((Randevular!$A$5:$A$1504=C$6)*(ABS(Randevular!$B$5:$B$1504-$A22)&lt;0.0001)*(Randevular!$J$5:$J$1504&lt;&gt;"İptal")*(ROW(Randevular!$A$5:$A$1504)-4))))))</f>
        <v/>
      </c>
      <c r="D22" s="9">
        <f>IF(SUMPRODUCT(MAX((Randevular!$A$5:$A$1504=D$6)*(ABS(Randevular!$B$5:$B$1504-$A22)&lt;0.0001)*(Randevular!$J$5:$J$1504&lt;&gt;"İptal")*(ROW(Randevular!$A$5:$A$1504)-4)))=0,"",INDEX(Randevular!$E$5:$E$1504,SUMPRODUCT(MAX((Randevular!$A$5:$A$1504=D$6)*(ABS(Randevular!$B$5:$B$1504-$A22)&lt;0.0001)*(Randevular!$J$5:$J$1504&lt;&gt;"İptal")*(ROW(Randevular!$A$5:$A$1504)-4))))&amp;IF(INDEX(Randevular!$H$5:$H$1504,SUMPRODUCT(MAX((Randevular!$A$5:$A$1504=D$6)*(ABS(Randevular!$B$5:$B$1504-$A22)&lt;0.0001)*(Randevular!$J$5:$J$1504&lt;&gt;"İptal")*(ROW(Randevular!$A$5:$A$1504)-4))))="",""," · "&amp;INDEX(Randevular!$H$5:$H$1504,SUMPRODUCT(MAX((Randevular!$A$5:$A$1504=D$6)*(ABS(Randevular!$B$5:$B$1504-$A22)&lt;0.0001)*(Randevular!$J$5:$J$1504&lt;&gt;"İptal")*(ROW(Randevular!$A$5:$A$1504)-4))))))</f>
        <v/>
      </c>
      <c r="E22" s="9">
        <f>IF(SUMPRODUCT(MAX((Randevular!$A$5:$A$1504=E$6)*(ABS(Randevular!$B$5:$B$1504-$A22)&lt;0.0001)*(Randevular!$J$5:$J$1504&lt;&gt;"İptal")*(ROW(Randevular!$A$5:$A$1504)-4)))=0,"",INDEX(Randevular!$E$5:$E$1504,SUMPRODUCT(MAX((Randevular!$A$5:$A$1504=E$6)*(ABS(Randevular!$B$5:$B$1504-$A22)&lt;0.0001)*(Randevular!$J$5:$J$1504&lt;&gt;"İptal")*(ROW(Randevular!$A$5:$A$1504)-4))))&amp;IF(INDEX(Randevular!$H$5:$H$1504,SUMPRODUCT(MAX((Randevular!$A$5:$A$1504=E$6)*(ABS(Randevular!$B$5:$B$1504-$A22)&lt;0.0001)*(Randevular!$J$5:$J$1504&lt;&gt;"İptal")*(ROW(Randevular!$A$5:$A$1504)-4))))="",""," · "&amp;INDEX(Randevular!$H$5:$H$1504,SUMPRODUCT(MAX((Randevular!$A$5:$A$1504=E$6)*(ABS(Randevular!$B$5:$B$1504-$A22)&lt;0.0001)*(Randevular!$J$5:$J$1504&lt;&gt;"İptal")*(ROW(Randevular!$A$5:$A$1504)-4))))))</f>
        <v/>
      </c>
      <c r="F22" s="9">
        <f>IF(SUMPRODUCT(MAX((Randevular!$A$5:$A$1504=F$6)*(ABS(Randevular!$B$5:$B$1504-$A22)&lt;0.0001)*(Randevular!$J$5:$J$1504&lt;&gt;"İptal")*(ROW(Randevular!$A$5:$A$1504)-4)))=0,"",INDEX(Randevular!$E$5:$E$1504,SUMPRODUCT(MAX((Randevular!$A$5:$A$1504=F$6)*(ABS(Randevular!$B$5:$B$1504-$A22)&lt;0.0001)*(Randevular!$J$5:$J$1504&lt;&gt;"İptal")*(ROW(Randevular!$A$5:$A$1504)-4))))&amp;IF(INDEX(Randevular!$H$5:$H$1504,SUMPRODUCT(MAX((Randevular!$A$5:$A$1504=F$6)*(ABS(Randevular!$B$5:$B$1504-$A22)&lt;0.0001)*(Randevular!$J$5:$J$1504&lt;&gt;"İptal")*(ROW(Randevular!$A$5:$A$1504)-4))))="",""," · "&amp;INDEX(Randevular!$H$5:$H$1504,SUMPRODUCT(MAX((Randevular!$A$5:$A$1504=F$6)*(ABS(Randevular!$B$5:$B$1504-$A22)&lt;0.0001)*(Randevular!$J$5:$J$1504&lt;&gt;"İptal")*(ROW(Randevular!$A$5:$A$1504)-4))))))</f>
        <v/>
      </c>
      <c r="G22" s="9">
        <f>IF(SUMPRODUCT(MAX((Randevular!$A$5:$A$1504=G$6)*(ABS(Randevular!$B$5:$B$1504-$A22)&lt;0.0001)*(Randevular!$J$5:$J$1504&lt;&gt;"İptal")*(ROW(Randevular!$A$5:$A$1504)-4)))=0,"",INDEX(Randevular!$E$5:$E$1504,SUMPRODUCT(MAX((Randevular!$A$5:$A$1504=G$6)*(ABS(Randevular!$B$5:$B$1504-$A22)&lt;0.0001)*(Randevular!$J$5:$J$1504&lt;&gt;"İptal")*(ROW(Randevular!$A$5:$A$1504)-4))))&amp;IF(INDEX(Randevular!$H$5:$H$1504,SUMPRODUCT(MAX((Randevular!$A$5:$A$1504=G$6)*(ABS(Randevular!$B$5:$B$1504-$A22)&lt;0.0001)*(Randevular!$J$5:$J$1504&lt;&gt;"İptal")*(ROW(Randevular!$A$5:$A$1504)-4))))="",""," · "&amp;INDEX(Randevular!$H$5:$H$1504,SUMPRODUCT(MAX((Randevular!$A$5:$A$1504=G$6)*(ABS(Randevular!$B$5:$B$1504-$A22)&lt;0.0001)*(Randevular!$J$5:$J$1504&lt;&gt;"İptal")*(ROW(Randevular!$A$5:$A$1504)-4))))))</f>
        <v/>
      </c>
      <c r="H22" s="9">
        <f>IF(SUMPRODUCT(MAX((Randevular!$A$5:$A$1504=H$6)*(ABS(Randevular!$B$5:$B$1504-$A22)&lt;0.0001)*(Randevular!$J$5:$J$1504&lt;&gt;"İptal")*(ROW(Randevular!$A$5:$A$1504)-4)))=0,"",INDEX(Randevular!$E$5:$E$1504,SUMPRODUCT(MAX((Randevular!$A$5:$A$1504=H$6)*(ABS(Randevular!$B$5:$B$1504-$A22)&lt;0.0001)*(Randevular!$J$5:$J$1504&lt;&gt;"İptal")*(ROW(Randevular!$A$5:$A$1504)-4))))&amp;IF(INDEX(Randevular!$H$5:$H$1504,SUMPRODUCT(MAX((Randevular!$A$5:$A$1504=H$6)*(ABS(Randevular!$B$5:$B$1504-$A22)&lt;0.0001)*(Randevular!$J$5:$J$1504&lt;&gt;"İptal")*(ROW(Randevular!$A$5:$A$1504)-4))))="",""," · "&amp;INDEX(Randevular!$H$5:$H$1504,SUMPRODUCT(MAX((Randevular!$A$5:$A$1504=H$6)*(ABS(Randevular!$B$5:$B$1504-$A22)&lt;0.0001)*(Randevular!$J$5:$J$1504&lt;&gt;"İptal")*(ROW(Randevular!$A$5:$A$1504)-4))))))</f>
        <v/>
      </c>
    </row>
    <row r="23">
      <c r="A23" s="8" t="n">
        <v>0.6666666666666666</v>
      </c>
      <c r="B23" s="9">
        <f>IF(SUMPRODUCT(MAX((Randevular!$A$5:$A$1504=B$6)*(ABS(Randevular!$B$5:$B$1504-$A23)&lt;0.0001)*(Randevular!$J$5:$J$1504&lt;&gt;"İptal")*(ROW(Randevular!$A$5:$A$1504)-4)))=0,"",INDEX(Randevular!$E$5:$E$1504,SUMPRODUCT(MAX((Randevular!$A$5:$A$1504=B$6)*(ABS(Randevular!$B$5:$B$1504-$A23)&lt;0.0001)*(Randevular!$J$5:$J$1504&lt;&gt;"İptal")*(ROW(Randevular!$A$5:$A$1504)-4))))&amp;IF(INDEX(Randevular!$H$5:$H$1504,SUMPRODUCT(MAX((Randevular!$A$5:$A$1504=B$6)*(ABS(Randevular!$B$5:$B$1504-$A23)&lt;0.0001)*(Randevular!$J$5:$J$1504&lt;&gt;"İptal")*(ROW(Randevular!$A$5:$A$1504)-4))))="",""," · "&amp;INDEX(Randevular!$H$5:$H$1504,SUMPRODUCT(MAX((Randevular!$A$5:$A$1504=B$6)*(ABS(Randevular!$B$5:$B$1504-$A23)&lt;0.0001)*(Randevular!$J$5:$J$1504&lt;&gt;"İptal")*(ROW(Randevular!$A$5:$A$1504)-4))))))</f>
        <v/>
      </c>
      <c r="C23" s="9">
        <f>IF(SUMPRODUCT(MAX((Randevular!$A$5:$A$1504=C$6)*(ABS(Randevular!$B$5:$B$1504-$A23)&lt;0.0001)*(Randevular!$J$5:$J$1504&lt;&gt;"İptal")*(ROW(Randevular!$A$5:$A$1504)-4)))=0,"",INDEX(Randevular!$E$5:$E$1504,SUMPRODUCT(MAX((Randevular!$A$5:$A$1504=C$6)*(ABS(Randevular!$B$5:$B$1504-$A23)&lt;0.0001)*(Randevular!$J$5:$J$1504&lt;&gt;"İptal")*(ROW(Randevular!$A$5:$A$1504)-4))))&amp;IF(INDEX(Randevular!$H$5:$H$1504,SUMPRODUCT(MAX((Randevular!$A$5:$A$1504=C$6)*(ABS(Randevular!$B$5:$B$1504-$A23)&lt;0.0001)*(Randevular!$J$5:$J$1504&lt;&gt;"İptal")*(ROW(Randevular!$A$5:$A$1504)-4))))="",""," · "&amp;INDEX(Randevular!$H$5:$H$1504,SUMPRODUCT(MAX((Randevular!$A$5:$A$1504=C$6)*(ABS(Randevular!$B$5:$B$1504-$A23)&lt;0.0001)*(Randevular!$J$5:$J$1504&lt;&gt;"İptal")*(ROW(Randevular!$A$5:$A$1504)-4))))))</f>
        <v/>
      </c>
      <c r="D23" s="9">
        <f>IF(SUMPRODUCT(MAX((Randevular!$A$5:$A$1504=D$6)*(ABS(Randevular!$B$5:$B$1504-$A23)&lt;0.0001)*(Randevular!$J$5:$J$1504&lt;&gt;"İptal")*(ROW(Randevular!$A$5:$A$1504)-4)))=0,"",INDEX(Randevular!$E$5:$E$1504,SUMPRODUCT(MAX((Randevular!$A$5:$A$1504=D$6)*(ABS(Randevular!$B$5:$B$1504-$A23)&lt;0.0001)*(Randevular!$J$5:$J$1504&lt;&gt;"İptal")*(ROW(Randevular!$A$5:$A$1504)-4))))&amp;IF(INDEX(Randevular!$H$5:$H$1504,SUMPRODUCT(MAX((Randevular!$A$5:$A$1504=D$6)*(ABS(Randevular!$B$5:$B$1504-$A23)&lt;0.0001)*(Randevular!$J$5:$J$1504&lt;&gt;"İptal")*(ROW(Randevular!$A$5:$A$1504)-4))))="",""," · "&amp;INDEX(Randevular!$H$5:$H$1504,SUMPRODUCT(MAX((Randevular!$A$5:$A$1504=D$6)*(ABS(Randevular!$B$5:$B$1504-$A23)&lt;0.0001)*(Randevular!$J$5:$J$1504&lt;&gt;"İptal")*(ROW(Randevular!$A$5:$A$1504)-4))))))</f>
        <v/>
      </c>
      <c r="E23" s="9">
        <f>IF(SUMPRODUCT(MAX((Randevular!$A$5:$A$1504=E$6)*(ABS(Randevular!$B$5:$B$1504-$A23)&lt;0.0001)*(Randevular!$J$5:$J$1504&lt;&gt;"İptal")*(ROW(Randevular!$A$5:$A$1504)-4)))=0,"",INDEX(Randevular!$E$5:$E$1504,SUMPRODUCT(MAX((Randevular!$A$5:$A$1504=E$6)*(ABS(Randevular!$B$5:$B$1504-$A23)&lt;0.0001)*(Randevular!$J$5:$J$1504&lt;&gt;"İptal")*(ROW(Randevular!$A$5:$A$1504)-4))))&amp;IF(INDEX(Randevular!$H$5:$H$1504,SUMPRODUCT(MAX((Randevular!$A$5:$A$1504=E$6)*(ABS(Randevular!$B$5:$B$1504-$A23)&lt;0.0001)*(Randevular!$J$5:$J$1504&lt;&gt;"İptal")*(ROW(Randevular!$A$5:$A$1504)-4))))="",""," · "&amp;INDEX(Randevular!$H$5:$H$1504,SUMPRODUCT(MAX((Randevular!$A$5:$A$1504=E$6)*(ABS(Randevular!$B$5:$B$1504-$A23)&lt;0.0001)*(Randevular!$J$5:$J$1504&lt;&gt;"İptal")*(ROW(Randevular!$A$5:$A$1504)-4))))))</f>
        <v/>
      </c>
      <c r="F23" s="9">
        <f>IF(SUMPRODUCT(MAX((Randevular!$A$5:$A$1504=F$6)*(ABS(Randevular!$B$5:$B$1504-$A23)&lt;0.0001)*(Randevular!$J$5:$J$1504&lt;&gt;"İptal")*(ROW(Randevular!$A$5:$A$1504)-4)))=0,"",INDEX(Randevular!$E$5:$E$1504,SUMPRODUCT(MAX((Randevular!$A$5:$A$1504=F$6)*(ABS(Randevular!$B$5:$B$1504-$A23)&lt;0.0001)*(Randevular!$J$5:$J$1504&lt;&gt;"İptal")*(ROW(Randevular!$A$5:$A$1504)-4))))&amp;IF(INDEX(Randevular!$H$5:$H$1504,SUMPRODUCT(MAX((Randevular!$A$5:$A$1504=F$6)*(ABS(Randevular!$B$5:$B$1504-$A23)&lt;0.0001)*(Randevular!$J$5:$J$1504&lt;&gt;"İptal")*(ROW(Randevular!$A$5:$A$1504)-4))))="",""," · "&amp;INDEX(Randevular!$H$5:$H$1504,SUMPRODUCT(MAX((Randevular!$A$5:$A$1504=F$6)*(ABS(Randevular!$B$5:$B$1504-$A23)&lt;0.0001)*(Randevular!$J$5:$J$1504&lt;&gt;"İptal")*(ROW(Randevular!$A$5:$A$1504)-4))))))</f>
        <v/>
      </c>
      <c r="G23" s="9">
        <f>IF(SUMPRODUCT(MAX((Randevular!$A$5:$A$1504=G$6)*(ABS(Randevular!$B$5:$B$1504-$A23)&lt;0.0001)*(Randevular!$J$5:$J$1504&lt;&gt;"İptal")*(ROW(Randevular!$A$5:$A$1504)-4)))=0,"",INDEX(Randevular!$E$5:$E$1504,SUMPRODUCT(MAX((Randevular!$A$5:$A$1504=G$6)*(ABS(Randevular!$B$5:$B$1504-$A23)&lt;0.0001)*(Randevular!$J$5:$J$1504&lt;&gt;"İptal")*(ROW(Randevular!$A$5:$A$1504)-4))))&amp;IF(INDEX(Randevular!$H$5:$H$1504,SUMPRODUCT(MAX((Randevular!$A$5:$A$1504=G$6)*(ABS(Randevular!$B$5:$B$1504-$A23)&lt;0.0001)*(Randevular!$J$5:$J$1504&lt;&gt;"İptal")*(ROW(Randevular!$A$5:$A$1504)-4))))="",""," · "&amp;INDEX(Randevular!$H$5:$H$1504,SUMPRODUCT(MAX((Randevular!$A$5:$A$1504=G$6)*(ABS(Randevular!$B$5:$B$1504-$A23)&lt;0.0001)*(Randevular!$J$5:$J$1504&lt;&gt;"İptal")*(ROW(Randevular!$A$5:$A$1504)-4))))))</f>
        <v/>
      </c>
      <c r="H23" s="9">
        <f>IF(SUMPRODUCT(MAX((Randevular!$A$5:$A$1504=H$6)*(ABS(Randevular!$B$5:$B$1504-$A23)&lt;0.0001)*(Randevular!$J$5:$J$1504&lt;&gt;"İptal")*(ROW(Randevular!$A$5:$A$1504)-4)))=0,"",INDEX(Randevular!$E$5:$E$1504,SUMPRODUCT(MAX((Randevular!$A$5:$A$1504=H$6)*(ABS(Randevular!$B$5:$B$1504-$A23)&lt;0.0001)*(Randevular!$J$5:$J$1504&lt;&gt;"İptal")*(ROW(Randevular!$A$5:$A$1504)-4))))&amp;IF(INDEX(Randevular!$H$5:$H$1504,SUMPRODUCT(MAX((Randevular!$A$5:$A$1504=H$6)*(ABS(Randevular!$B$5:$B$1504-$A23)&lt;0.0001)*(Randevular!$J$5:$J$1504&lt;&gt;"İptal")*(ROW(Randevular!$A$5:$A$1504)-4))))="",""," · "&amp;INDEX(Randevular!$H$5:$H$1504,SUMPRODUCT(MAX((Randevular!$A$5:$A$1504=H$6)*(ABS(Randevular!$B$5:$B$1504-$A23)&lt;0.0001)*(Randevular!$J$5:$J$1504&lt;&gt;"İptal")*(ROW(Randevular!$A$5:$A$1504)-4))))))</f>
        <v/>
      </c>
    </row>
    <row r="24">
      <c r="A24" s="8" t="n">
        <v>0.6875</v>
      </c>
      <c r="B24" s="9">
        <f>IF(SUMPRODUCT(MAX((Randevular!$A$5:$A$1504=B$6)*(ABS(Randevular!$B$5:$B$1504-$A24)&lt;0.0001)*(Randevular!$J$5:$J$1504&lt;&gt;"İptal")*(ROW(Randevular!$A$5:$A$1504)-4)))=0,"",INDEX(Randevular!$E$5:$E$1504,SUMPRODUCT(MAX((Randevular!$A$5:$A$1504=B$6)*(ABS(Randevular!$B$5:$B$1504-$A24)&lt;0.0001)*(Randevular!$J$5:$J$1504&lt;&gt;"İptal")*(ROW(Randevular!$A$5:$A$1504)-4))))&amp;IF(INDEX(Randevular!$H$5:$H$1504,SUMPRODUCT(MAX((Randevular!$A$5:$A$1504=B$6)*(ABS(Randevular!$B$5:$B$1504-$A24)&lt;0.0001)*(Randevular!$J$5:$J$1504&lt;&gt;"İptal")*(ROW(Randevular!$A$5:$A$1504)-4))))="",""," · "&amp;INDEX(Randevular!$H$5:$H$1504,SUMPRODUCT(MAX((Randevular!$A$5:$A$1504=B$6)*(ABS(Randevular!$B$5:$B$1504-$A24)&lt;0.0001)*(Randevular!$J$5:$J$1504&lt;&gt;"İptal")*(ROW(Randevular!$A$5:$A$1504)-4))))))</f>
        <v/>
      </c>
      <c r="C24" s="9">
        <f>IF(SUMPRODUCT(MAX((Randevular!$A$5:$A$1504=C$6)*(ABS(Randevular!$B$5:$B$1504-$A24)&lt;0.0001)*(Randevular!$J$5:$J$1504&lt;&gt;"İptal")*(ROW(Randevular!$A$5:$A$1504)-4)))=0,"",INDEX(Randevular!$E$5:$E$1504,SUMPRODUCT(MAX((Randevular!$A$5:$A$1504=C$6)*(ABS(Randevular!$B$5:$B$1504-$A24)&lt;0.0001)*(Randevular!$J$5:$J$1504&lt;&gt;"İptal")*(ROW(Randevular!$A$5:$A$1504)-4))))&amp;IF(INDEX(Randevular!$H$5:$H$1504,SUMPRODUCT(MAX((Randevular!$A$5:$A$1504=C$6)*(ABS(Randevular!$B$5:$B$1504-$A24)&lt;0.0001)*(Randevular!$J$5:$J$1504&lt;&gt;"İptal")*(ROW(Randevular!$A$5:$A$1504)-4))))="",""," · "&amp;INDEX(Randevular!$H$5:$H$1504,SUMPRODUCT(MAX((Randevular!$A$5:$A$1504=C$6)*(ABS(Randevular!$B$5:$B$1504-$A24)&lt;0.0001)*(Randevular!$J$5:$J$1504&lt;&gt;"İptal")*(ROW(Randevular!$A$5:$A$1504)-4))))))</f>
        <v/>
      </c>
      <c r="D24" s="9">
        <f>IF(SUMPRODUCT(MAX((Randevular!$A$5:$A$1504=D$6)*(ABS(Randevular!$B$5:$B$1504-$A24)&lt;0.0001)*(Randevular!$J$5:$J$1504&lt;&gt;"İptal")*(ROW(Randevular!$A$5:$A$1504)-4)))=0,"",INDEX(Randevular!$E$5:$E$1504,SUMPRODUCT(MAX((Randevular!$A$5:$A$1504=D$6)*(ABS(Randevular!$B$5:$B$1504-$A24)&lt;0.0001)*(Randevular!$J$5:$J$1504&lt;&gt;"İptal")*(ROW(Randevular!$A$5:$A$1504)-4))))&amp;IF(INDEX(Randevular!$H$5:$H$1504,SUMPRODUCT(MAX((Randevular!$A$5:$A$1504=D$6)*(ABS(Randevular!$B$5:$B$1504-$A24)&lt;0.0001)*(Randevular!$J$5:$J$1504&lt;&gt;"İptal")*(ROW(Randevular!$A$5:$A$1504)-4))))="",""," · "&amp;INDEX(Randevular!$H$5:$H$1504,SUMPRODUCT(MAX((Randevular!$A$5:$A$1504=D$6)*(ABS(Randevular!$B$5:$B$1504-$A24)&lt;0.0001)*(Randevular!$J$5:$J$1504&lt;&gt;"İptal")*(ROW(Randevular!$A$5:$A$1504)-4))))))</f>
        <v/>
      </c>
      <c r="E24" s="9">
        <f>IF(SUMPRODUCT(MAX((Randevular!$A$5:$A$1504=E$6)*(ABS(Randevular!$B$5:$B$1504-$A24)&lt;0.0001)*(Randevular!$J$5:$J$1504&lt;&gt;"İptal")*(ROW(Randevular!$A$5:$A$1504)-4)))=0,"",INDEX(Randevular!$E$5:$E$1504,SUMPRODUCT(MAX((Randevular!$A$5:$A$1504=E$6)*(ABS(Randevular!$B$5:$B$1504-$A24)&lt;0.0001)*(Randevular!$J$5:$J$1504&lt;&gt;"İptal")*(ROW(Randevular!$A$5:$A$1504)-4))))&amp;IF(INDEX(Randevular!$H$5:$H$1504,SUMPRODUCT(MAX((Randevular!$A$5:$A$1504=E$6)*(ABS(Randevular!$B$5:$B$1504-$A24)&lt;0.0001)*(Randevular!$J$5:$J$1504&lt;&gt;"İptal")*(ROW(Randevular!$A$5:$A$1504)-4))))="",""," · "&amp;INDEX(Randevular!$H$5:$H$1504,SUMPRODUCT(MAX((Randevular!$A$5:$A$1504=E$6)*(ABS(Randevular!$B$5:$B$1504-$A24)&lt;0.0001)*(Randevular!$J$5:$J$1504&lt;&gt;"İptal")*(ROW(Randevular!$A$5:$A$1504)-4))))))</f>
        <v/>
      </c>
      <c r="F24" s="9">
        <f>IF(SUMPRODUCT(MAX((Randevular!$A$5:$A$1504=F$6)*(ABS(Randevular!$B$5:$B$1504-$A24)&lt;0.0001)*(Randevular!$J$5:$J$1504&lt;&gt;"İptal")*(ROW(Randevular!$A$5:$A$1504)-4)))=0,"",INDEX(Randevular!$E$5:$E$1504,SUMPRODUCT(MAX((Randevular!$A$5:$A$1504=F$6)*(ABS(Randevular!$B$5:$B$1504-$A24)&lt;0.0001)*(Randevular!$J$5:$J$1504&lt;&gt;"İptal")*(ROW(Randevular!$A$5:$A$1504)-4))))&amp;IF(INDEX(Randevular!$H$5:$H$1504,SUMPRODUCT(MAX((Randevular!$A$5:$A$1504=F$6)*(ABS(Randevular!$B$5:$B$1504-$A24)&lt;0.0001)*(Randevular!$J$5:$J$1504&lt;&gt;"İptal")*(ROW(Randevular!$A$5:$A$1504)-4))))="",""," · "&amp;INDEX(Randevular!$H$5:$H$1504,SUMPRODUCT(MAX((Randevular!$A$5:$A$1504=F$6)*(ABS(Randevular!$B$5:$B$1504-$A24)&lt;0.0001)*(Randevular!$J$5:$J$1504&lt;&gt;"İptal")*(ROW(Randevular!$A$5:$A$1504)-4))))))</f>
        <v/>
      </c>
      <c r="G24" s="9">
        <f>IF(SUMPRODUCT(MAX((Randevular!$A$5:$A$1504=G$6)*(ABS(Randevular!$B$5:$B$1504-$A24)&lt;0.0001)*(Randevular!$J$5:$J$1504&lt;&gt;"İptal")*(ROW(Randevular!$A$5:$A$1504)-4)))=0,"",INDEX(Randevular!$E$5:$E$1504,SUMPRODUCT(MAX((Randevular!$A$5:$A$1504=G$6)*(ABS(Randevular!$B$5:$B$1504-$A24)&lt;0.0001)*(Randevular!$J$5:$J$1504&lt;&gt;"İptal")*(ROW(Randevular!$A$5:$A$1504)-4))))&amp;IF(INDEX(Randevular!$H$5:$H$1504,SUMPRODUCT(MAX((Randevular!$A$5:$A$1504=G$6)*(ABS(Randevular!$B$5:$B$1504-$A24)&lt;0.0001)*(Randevular!$J$5:$J$1504&lt;&gt;"İptal")*(ROW(Randevular!$A$5:$A$1504)-4))))="",""," · "&amp;INDEX(Randevular!$H$5:$H$1504,SUMPRODUCT(MAX((Randevular!$A$5:$A$1504=G$6)*(ABS(Randevular!$B$5:$B$1504-$A24)&lt;0.0001)*(Randevular!$J$5:$J$1504&lt;&gt;"İptal")*(ROW(Randevular!$A$5:$A$1504)-4))))))</f>
        <v/>
      </c>
      <c r="H24" s="9">
        <f>IF(SUMPRODUCT(MAX((Randevular!$A$5:$A$1504=H$6)*(ABS(Randevular!$B$5:$B$1504-$A24)&lt;0.0001)*(Randevular!$J$5:$J$1504&lt;&gt;"İptal")*(ROW(Randevular!$A$5:$A$1504)-4)))=0,"",INDEX(Randevular!$E$5:$E$1504,SUMPRODUCT(MAX((Randevular!$A$5:$A$1504=H$6)*(ABS(Randevular!$B$5:$B$1504-$A24)&lt;0.0001)*(Randevular!$J$5:$J$1504&lt;&gt;"İptal")*(ROW(Randevular!$A$5:$A$1504)-4))))&amp;IF(INDEX(Randevular!$H$5:$H$1504,SUMPRODUCT(MAX((Randevular!$A$5:$A$1504=H$6)*(ABS(Randevular!$B$5:$B$1504-$A24)&lt;0.0001)*(Randevular!$J$5:$J$1504&lt;&gt;"İptal")*(ROW(Randevular!$A$5:$A$1504)-4))))="",""," · "&amp;INDEX(Randevular!$H$5:$H$1504,SUMPRODUCT(MAX((Randevular!$A$5:$A$1504=H$6)*(ABS(Randevular!$B$5:$B$1504-$A24)&lt;0.0001)*(Randevular!$J$5:$J$1504&lt;&gt;"İptal")*(ROW(Randevular!$A$5:$A$1504)-4))))))</f>
        <v/>
      </c>
    </row>
    <row r="25">
      <c r="A25" s="8" t="n">
        <v>0.7083333333333334</v>
      </c>
      <c r="B25" s="9">
        <f>IF(SUMPRODUCT(MAX((Randevular!$A$5:$A$1504=B$6)*(ABS(Randevular!$B$5:$B$1504-$A25)&lt;0.0001)*(Randevular!$J$5:$J$1504&lt;&gt;"İptal")*(ROW(Randevular!$A$5:$A$1504)-4)))=0,"",INDEX(Randevular!$E$5:$E$1504,SUMPRODUCT(MAX((Randevular!$A$5:$A$1504=B$6)*(ABS(Randevular!$B$5:$B$1504-$A25)&lt;0.0001)*(Randevular!$J$5:$J$1504&lt;&gt;"İptal")*(ROW(Randevular!$A$5:$A$1504)-4))))&amp;IF(INDEX(Randevular!$H$5:$H$1504,SUMPRODUCT(MAX((Randevular!$A$5:$A$1504=B$6)*(ABS(Randevular!$B$5:$B$1504-$A25)&lt;0.0001)*(Randevular!$J$5:$J$1504&lt;&gt;"İptal")*(ROW(Randevular!$A$5:$A$1504)-4))))="",""," · "&amp;INDEX(Randevular!$H$5:$H$1504,SUMPRODUCT(MAX((Randevular!$A$5:$A$1504=B$6)*(ABS(Randevular!$B$5:$B$1504-$A25)&lt;0.0001)*(Randevular!$J$5:$J$1504&lt;&gt;"İptal")*(ROW(Randevular!$A$5:$A$1504)-4))))))</f>
        <v/>
      </c>
      <c r="C25" s="9">
        <f>IF(SUMPRODUCT(MAX((Randevular!$A$5:$A$1504=C$6)*(ABS(Randevular!$B$5:$B$1504-$A25)&lt;0.0001)*(Randevular!$J$5:$J$1504&lt;&gt;"İptal")*(ROW(Randevular!$A$5:$A$1504)-4)))=0,"",INDEX(Randevular!$E$5:$E$1504,SUMPRODUCT(MAX((Randevular!$A$5:$A$1504=C$6)*(ABS(Randevular!$B$5:$B$1504-$A25)&lt;0.0001)*(Randevular!$J$5:$J$1504&lt;&gt;"İptal")*(ROW(Randevular!$A$5:$A$1504)-4))))&amp;IF(INDEX(Randevular!$H$5:$H$1504,SUMPRODUCT(MAX((Randevular!$A$5:$A$1504=C$6)*(ABS(Randevular!$B$5:$B$1504-$A25)&lt;0.0001)*(Randevular!$J$5:$J$1504&lt;&gt;"İptal")*(ROW(Randevular!$A$5:$A$1504)-4))))="",""," · "&amp;INDEX(Randevular!$H$5:$H$1504,SUMPRODUCT(MAX((Randevular!$A$5:$A$1504=C$6)*(ABS(Randevular!$B$5:$B$1504-$A25)&lt;0.0001)*(Randevular!$J$5:$J$1504&lt;&gt;"İptal")*(ROW(Randevular!$A$5:$A$1504)-4))))))</f>
        <v/>
      </c>
      <c r="D25" s="9">
        <f>IF(SUMPRODUCT(MAX((Randevular!$A$5:$A$1504=D$6)*(ABS(Randevular!$B$5:$B$1504-$A25)&lt;0.0001)*(Randevular!$J$5:$J$1504&lt;&gt;"İptal")*(ROW(Randevular!$A$5:$A$1504)-4)))=0,"",INDEX(Randevular!$E$5:$E$1504,SUMPRODUCT(MAX((Randevular!$A$5:$A$1504=D$6)*(ABS(Randevular!$B$5:$B$1504-$A25)&lt;0.0001)*(Randevular!$J$5:$J$1504&lt;&gt;"İptal")*(ROW(Randevular!$A$5:$A$1504)-4))))&amp;IF(INDEX(Randevular!$H$5:$H$1504,SUMPRODUCT(MAX((Randevular!$A$5:$A$1504=D$6)*(ABS(Randevular!$B$5:$B$1504-$A25)&lt;0.0001)*(Randevular!$J$5:$J$1504&lt;&gt;"İptal")*(ROW(Randevular!$A$5:$A$1504)-4))))="",""," · "&amp;INDEX(Randevular!$H$5:$H$1504,SUMPRODUCT(MAX((Randevular!$A$5:$A$1504=D$6)*(ABS(Randevular!$B$5:$B$1504-$A25)&lt;0.0001)*(Randevular!$J$5:$J$1504&lt;&gt;"İptal")*(ROW(Randevular!$A$5:$A$1504)-4))))))</f>
        <v/>
      </c>
      <c r="E25" s="9">
        <f>IF(SUMPRODUCT(MAX((Randevular!$A$5:$A$1504=E$6)*(ABS(Randevular!$B$5:$B$1504-$A25)&lt;0.0001)*(Randevular!$J$5:$J$1504&lt;&gt;"İptal")*(ROW(Randevular!$A$5:$A$1504)-4)))=0,"",INDEX(Randevular!$E$5:$E$1504,SUMPRODUCT(MAX((Randevular!$A$5:$A$1504=E$6)*(ABS(Randevular!$B$5:$B$1504-$A25)&lt;0.0001)*(Randevular!$J$5:$J$1504&lt;&gt;"İptal")*(ROW(Randevular!$A$5:$A$1504)-4))))&amp;IF(INDEX(Randevular!$H$5:$H$1504,SUMPRODUCT(MAX((Randevular!$A$5:$A$1504=E$6)*(ABS(Randevular!$B$5:$B$1504-$A25)&lt;0.0001)*(Randevular!$J$5:$J$1504&lt;&gt;"İptal")*(ROW(Randevular!$A$5:$A$1504)-4))))="",""," · "&amp;INDEX(Randevular!$H$5:$H$1504,SUMPRODUCT(MAX((Randevular!$A$5:$A$1504=E$6)*(ABS(Randevular!$B$5:$B$1504-$A25)&lt;0.0001)*(Randevular!$J$5:$J$1504&lt;&gt;"İptal")*(ROW(Randevular!$A$5:$A$1504)-4))))))</f>
        <v/>
      </c>
      <c r="F25" s="9">
        <f>IF(SUMPRODUCT(MAX((Randevular!$A$5:$A$1504=F$6)*(ABS(Randevular!$B$5:$B$1504-$A25)&lt;0.0001)*(Randevular!$J$5:$J$1504&lt;&gt;"İptal")*(ROW(Randevular!$A$5:$A$1504)-4)))=0,"",INDEX(Randevular!$E$5:$E$1504,SUMPRODUCT(MAX((Randevular!$A$5:$A$1504=F$6)*(ABS(Randevular!$B$5:$B$1504-$A25)&lt;0.0001)*(Randevular!$J$5:$J$1504&lt;&gt;"İptal")*(ROW(Randevular!$A$5:$A$1504)-4))))&amp;IF(INDEX(Randevular!$H$5:$H$1504,SUMPRODUCT(MAX((Randevular!$A$5:$A$1504=F$6)*(ABS(Randevular!$B$5:$B$1504-$A25)&lt;0.0001)*(Randevular!$J$5:$J$1504&lt;&gt;"İptal")*(ROW(Randevular!$A$5:$A$1504)-4))))="",""," · "&amp;INDEX(Randevular!$H$5:$H$1504,SUMPRODUCT(MAX((Randevular!$A$5:$A$1504=F$6)*(ABS(Randevular!$B$5:$B$1504-$A25)&lt;0.0001)*(Randevular!$J$5:$J$1504&lt;&gt;"İptal")*(ROW(Randevular!$A$5:$A$1504)-4))))))</f>
        <v/>
      </c>
      <c r="G25" s="9">
        <f>IF(SUMPRODUCT(MAX((Randevular!$A$5:$A$1504=G$6)*(ABS(Randevular!$B$5:$B$1504-$A25)&lt;0.0001)*(Randevular!$J$5:$J$1504&lt;&gt;"İptal")*(ROW(Randevular!$A$5:$A$1504)-4)))=0,"",INDEX(Randevular!$E$5:$E$1504,SUMPRODUCT(MAX((Randevular!$A$5:$A$1504=G$6)*(ABS(Randevular!$B$5:$B$1504-$A25)&lt;0.0001)*(Randevular!$J$5:$J$1504&lt;&gt;"İptal")*(ROW(Randevular!$A$5:$A$1504)-4))))&amp;IF(INDEX(Randevular!$H$5:$H$1504,SUMPRODUCT(MAX((Randevular!$A$5:$A$1504=G$6)*(ABS(Randevular!$B$5:$B$1504-$A25)&lt;0.0001)*(Randevular!$J$5:$J$1504&lt;&gt;"İptal")*(ROW(Randevular!$A$5:$A$1504)-4))))="",""," · "&amp;INDEX(Randevular!$H$5:$H$1504,SUMPRODUCT(MAX((Randevular!$A$5:$A$1504=G$6)*(ABS(Randevular!$B$5:$B$1504-$A25)&lt;0.0001)*(Randevular!$J$5:$J$1504&lt;&gt;"İptal")*(ROW(Randevular!$A$5:$A$1504)-4))))))</f>
        <v/>
      </c>
      <c r="H25" s="9">
        <f>IF(SUMPRODUCT(MAX((Randevular!$A$5:$A$1504=H$6)*(ABS(Randevular!$B$5:$B$1504-$A25)&lt;0.0001)*(Randevular!$J$5:$J$1504&lt;&gt;"İptal")*(ROW(Randevular!$A$5:$A$1504)-4)))=0,"",INDEX(Randevular!$E$5:$E$1504,SUMPRODUCT(MAX((Randevular!$A$5:$A$1504=H$6)*(ABS(Randevular!$B$5:$B$1504-$A25)&lt;0.0001)*(Randevular!$J$5:$J$1504&lt;&gt;"İptal")*(ROW(Randevular!$A$5:$A$1504)-4))))&amp;IF(INDEX(Randevular!$H$5:$H$1504,SUMPRODUCT(MAX((Randevular!$A$5:$A$1504=H$6)*(ABS(Randevular!$B$5:$B$1504-$A25)&lt;0.0001)*(Randevular!$J$5:$J$1504&lt;&gt;"İptal")*(ROW(Randevular!$A$5:$A$1504)-4))))="",""," · "&amp;INDEX(Randevular!$H$5:$H$1504,SUMPRODUCT(MAX((Randevular!$A$5:$A$1504=H$6)*(ABS(Randevular!$B$5:$B$1504-$A25)&lt;0.0001)*(Randevular!$J$5:$J$1504&lt;&gt;"İptal")*(ROW(Randevular!$A$5:$A$1504)-4))))))</f>
        <v/>
      </c>
    </row>
    <row r="26">
      <c r="A26" s="8" t="n">
        <v>0.7291666666666666</v>
      </c>
      <c r="B26" s="9">
        <f>IF(SUMPRODUCT(MAX((Randevular!$A$5:$A$1504=B$6)*(ABS(Randevular!$B$5:$B$1504-$A26)&lt;0.0001)*(Randevular!$J$5:$J$1504&lt;&gt;"İptal")*(ROW(Randevular!$A$5:$A$1504)-4)))=0,"",INDEX(Randevular!$E$5:$E$1504,SUMPRODUCT(MAX((Randevular!$A$5:$A$1504=B$6)*(ABS(Randevular!$B$5:$B$1504-$A26)&lt;0.0001)*(Randevular!$J$5:$J$1504&lt;&gt;"İptal")*(ROW(Randevular!$A$5:$A$1504)-4))))&amp;IF(INDEX(Randevular!$H$5:$H$1504,SUMPRODUCT(MAX((Randevular!$A$5:$A$1504=B$6)*(ABS(Randevular!$B$5:$B$1504-$A26)&lt;0.0001)*(Randevular!$J$5:$J$1504&lt;&gt;"İptal")*(ROW(Randevular!$A$5:$A$1504)-4))))="",""," · "&amp;INDEX(Randevular!$H$5:$H$1504,SUMPRODUCT(MAX((Randevular!$A$5:$A$1504=B$6)*(ABS(Randevular!$B$5:$B$1504-$A26)&lt;0.0001)*(Randevular!$J$5:$J$1504&lt;&gt;"İptal")*(ROW(Randevular!$A$5:$A$1504)-4))))))</f>
        <v/>
      </c>
      <c r="C26" s="9">
        <f>IF(SUMPRODUCT(MAX((Randevular!$A$5:$A$1504=C$6)*(ABS(Randevular!$B$5:$B$1504-$A26)&lt;0.0001)*(Randevular!$J$5:$J$1504&lt;&gt;"İptal")*(ROW(Randevular!$A$5:$A$1504)-4)))=0,"",INDEX(Randevular!$E$5:$E$1504,SUMPRODUCT(MAX((Randevular!$A$5:$A$1504=C$6)*(ABS(Randevular!$B$5:$B$1504-$A26)&lt;0.0001)*(Randevular!$J$5:$J$1504&lt;&gt;"İptal")*(ROW(Randevular!$A$5:$A$1504)-4))))&amp;IF(INDEX(Randevular!$H$5:$H$1504,SUMPRODUCT(MAX((Randevular!$A$5:$A$1504=C$6)*(ABS(Randevular!$B$5:$B$1504-$A26)&lt;0.0001)*(Randevular!$J$5:$J$1504&lt;&gt;"İptal")*(ROW(Randevular!$A$5:$A$1504)-4))))="",""," · "&amp;INDEX(Randevular!$H$5:$H$1504,SUMPRODUCT(MAX((Randevular!$A$5:$A$1504=C$6)*(ABS(Randevular!$B$5:$B$1504-$A26)&lt;0.0001)*(Randevular!$J$5:$J$1504&lt;&gt;"İptal")*(ROW(Randevular!$A$5:$A$1504)-4))))))</f>
        <v/>
      </c>
      <c r="D26" s="9">
        <f>IF(SUMPRODUCT(MAX((Randevular!$A$5:$A$1504=D$6)*(ABS(Randevular!$B$5:$B$1504-$A26)&lt;0.0001)*(Randevular!$J$5:$J$1504&lt;&gt;"İptal")*(ROW(Randevular!$A$5:$A$1504)-4)))=0,"",INDEX(Randevular!$E$5:$E$1504,SUMPRODUCT(MAX((Randevular!$A$5:$A$1504=D$6)*(ABS(Randevular!$B$5:$B$1504-$A26)&lt;0.0001)*(Randevular!$J$5:$J$1504&lt;&gt;"İptal")*(ROW(Randevular!$A$5:$A$1504)-4))))&amp;IF(INDEX(Randevular!$H$5:$H$1504,SUMPRODUCT(MAX((Randevular!$A$5:$A$1504=D$6)*(ABS(Randevular!$B$5:$B$1504-$A26)&lt;0.0001)*(Randevular!$J$5:$J$1504&lt;&gt;"İptal")*(ROW(Randevular!$A$5:$A$1504)-4))))="",""," · "&amp;INDEX(Randevular!$H$5:$H$1504,SUMPRODUCT(MAX((Randevular!$A$5:$A$1504=D$6)*(ABS(Randevular!$B$5:$B$1504-$A26)&lt;0.0001)*(Randevular!$J$5:$J$1504&lt;&gt;"İptal")*(ROW(Randevular!$A$5:$A$1504)-4))))))</f>
        <v/>
      </c>
      <c r="E26" s="9">
        <f>IF(SUMPRODUCT(MAX((Randevular!$A$5:$A$1504=E$6)*(ABS(Randevular!$B$5:$B$1504-$A26)&lt;0.0001)*(Randevular!$J$5:$J$1504&lt;&gt;"İptal")*(ROW(Randevular!$A$5:$A$1504)-4)))=0,"",INDEX(Randevular!$E$5:$E$1504,SUMPRODUCT(MAX((Randevular!$A$5:$A$1504=E$6)*(ABS(Randevular!$B$5:$B$1504-$A26)&lt;0.0001)*(Randevular!$J$5:$J$1504&lt;&gt;"İptal")*(ROW(Randevular!$A$5:$A$1504)-4))))&amp;IF(INDEX(Randevular!$H$5:$H$1504,SUMPRODUCT(MAX((Randevular!$A$5:$A$1504=E$6)*(ABS(Randevular!$B$5:$B$1504-$A26)&lt;0.0001)*(Randevular!$J$5:$J$1504&lt;&gt;"İptal")*(ROW(Randevular!$A$5:$A$1504)-4))))="",""," · "&amp;INDEX(Randevular!$H$5:$H$1504,SUMPRODUCT(MAX((Randevular!$A$5:$A$1504=E$6)*(ABS(Randevular!$B$5:$B$1504-$A26)&lt;0.0001)*(Randevular!$J$5:$J$1504&lt;&gt;"İptal")*(ROW(Randevular!$A$5:$A$1504)-4))))))</f>
        <v/>
      </c>
      <c r="F26" s="9">
        <f>IF(SUMPRODUCT(MAX((Randevular!$A$5:$A$1504=F$6)*(ABS(Randevular!$B$5:$B$1504-$A26)&lt;0.0001)*(Randevular!$J$5:$J$1504&lt;&gt;"İptal")*(ROW(Randevular!$A$5:$A$1504)-4)))=0,"",INDEX(Randevular!$E$5:$E$1504,SUMPRODUCT(MAX((Randevular!$A$5:$A$1504=F$6)*(ABS(Randevular!$B$5:$B$1504-$A26)&lt;0.0001)*(Randevular!$J$5:$J$1504&lt;&gt;"İptal")*(ROW(Randevular!$A$5:$A$1504)-4))))&amp;IF(INDEX(Randevular!$H$5:$H$1504,SUMPRODUCT(MAX((Randevular!$A$5:$A$1504=F$6)*(ABS(Randevular!$B$5:$B$1504-$A26)&lt;0.0001)*(Randevular!$J$5:$J$1504&lt;&gt;"İptal")*(ROW(Randevular!$A$5:$A$1504)-4))))="",""," · "&amp;INDEX(Randevular!$H$5:$H$1504,SUMPRODUCT(MAX((Randevular!$A$5:$A$1504=F$6)*(ABS(Randevular!$B$5:$B$1504-$A26)&lt;0.0001)*(Randevular!$J$5:$J$1504&lt;&gt;"İptal")*(ROW(Randevular!$A$5:$A$1504)-4))))))</f>
        <v/>
      </c>
      <c r="G26" s="9">
        <f>IF(SUMPRODUCT(MAX((Randevular!$A$5:$A$1504=G$6)*(ABS(Randevular!$B$5:$B$1504-$A26)&lt;0.0001)*(Randevular!$J$5:$J$1504&lt;&gt;"İptal")*(ROW(Randevular!$A$5:$A$1504)-4)))=0,"",INDEX(Randevular!$E$5:$E$1504,SUMPRODUCT(MAX((Randevular!$A$5:$A$1504=G$6)*(ABS(Randevular!$B$5:$B$1504-$A26)&lt;0.0001)*(Randevular!$J$5:$J$1504&lt;&gt;"İptal")*(ROW(Randevular!$A$5:$A$1504)-4))))&amp;IF(INDEX(Randevular!$H$5:$H$1504,SUMPRODUCT(MAX((Randevular!$A$5:$A$1504=G$6)*(ABS(Randevular!$B$5:$B$1504-$A26)&lt;0.0001)*(Randevular!$J$5:$J$1504&lt;&gt;"İptal")*(ROW(Randevular!$A$5:$A$1504)-4))))="",""," · "&amp;INDEX(Randevular!$H$5:$H$1504,SUMPRODUCT(MAX((Randevular!$A$5:$A$1504=G$6)*(ABS(Randevular!$B$5:$B$1504-$A26)&lt;0.0001)*(Randevular!$J$5:$J$1504&lt;&gt;"İptal")*(ROW(Randevular!$A$5:$A$1504)-4))))))</f>
        <v/>
      </c>
      <c r="H26" s="9">
        <f>IF(SUMPRODUCT(MAX((Randevular!$A$5:$A$1504=H$6)*(ABS(Randevular!$B$5:$B$1504-$A26)&lt;0.0001)*(Randevular!$J$5:$J$1504&lt;&gt;"İptal")*(ROW(Randevular!$A$5:$A$1504)-4)))=0,"",INDEX(Randevular!$E$5:$E$1504,SUMPRODUCT(MAX((Randevular!$A$5:$A$1504=H$6)*(ABS(Randevular!$B$5:$B$1504-$A26)&lt;0.0001)*(Randevular!$J$5:$J$1504&lt;&gt;"İptal")*(ROW(Randevular!$A$5:$A$1504)-4))))&amp;IF(INDEX(Randevular!$H$5:$H$1504,SUMPRODUCT(MAX((Randevular!$A$5:$A$1504=H$6)*(ABS(Randevular!$B$5:$B$1504-$A26)&lt;0.0001)*(Randevular!$J$5:$J$1504&lt;&gt;"İptal")*(ROW(Randevular!$A$5:$A$1504)-4))))="",""," · "&amp;INDEX(Randevular!$H$5:$H$1504,SUMPRODUCT(MAX((Randevular!$A$5:$A$1504=H$6)*(ABS(Randevular!$B$5:$B$1504-$A26)&lt;0.0001)*(Randevular!$J$5:$J$1504&lt;&gt;"İptal")*(ROW(Randevular!$A$5:$A$1504)-4))))))</f>
        <v/>
      </c>
    </row>
    <row r="27">
      <c r="A27" s="8" t="n">
        <v>0.75</v>
      </c>
      <c r="B27" s="9">
        <f>IF(SUMPRODUCT(MAX((Randevular!$A$5:$A$1504=B$6)*(ABS(Randevular!$B$5:$B$1504-$A27)&lt;0.0001)*(Randevular!$J$5:$J$1504&lt;&gt;"İptal")*(ROW(Randevular!$A$5:$A$1504)-4)))=0,"",INDEX(Randevular!$E$5:$E$1504,SUMPRODUCT(MAX((Randevular!$A$5:$A$1504=B$6)*(ABS(Randevular!$B$5:$B$1504-$A27)&lt;0.0001)*(Randevular!$J$5:$J$1504&lt;&gt;"İptal")*(ROW(Randevular!$A$5:$A$1504)-4))))&amp;IF(INDEX(Randevular!$H$5:$H$1504,SUMPRODUCT(MAX((Randevular!$A$5:$A$1504=B$6)*(ABS(Randevular!$B$5:$B$1504-$A27)&lt;0.0001)*(Randevular!$J$5:$J$1504&lt;&gt;"İptal")*(ROW(Randevular!$A$5:$A$1504)-4))))="",""," · "&amp;INDEX(Randevular!$H$5:$H$1504,SUMPRODUCT(MAX((Randevular!$A$5:$A$1504=B$6)*(ABS(Randevular!$B$5:$B$1504-$A27)&lt;0.0001)*(Randevular!$J$5:$J$1504&lt;&gt;"İptal")*(ROW(Randevular!$A$5:$A$1504)-4))))))</f>
        <v/>
      </c>
      <c r="C27" s="9">
        <f>IF(SUMPRODUCT(MAX((Randevular!$A$5:$A$1504=C$6)*(ABS(Randevular!$B$5:$B$1504-$A27)&lt;0.0001)*(Randevular!$J$5:$J$1504&lt;&gt;"İptal")*(ROW(Randevular!$A$5:$A$1504)-4)))=0,"",INDEX(Randevular!$E$5:$E$1504,SUMPRODUCT(MAX((Randevular!$A$5:$A$1504=C$6)*(ABS(Randevular!$B$5:$B$1504-$A27)&lt;0.0001)*(Randevular!$J$5:$J$1504&lt;&gt;"İptal")*(ROW(Randevular!$A$5:$A$1504)-4))))&amp;IF(INDEX(Randevular!$H$5:$H$1504,SUMPRODUCT(MAX((Randevular!$A$5:$A$1504=C$6)*(ABS(Randevular!$B$5:$B$1504-$A27)&lt;0.0001)*(Randevular!$J$5:$J$1504&lt;&gt;"İptal")*(ROW(Randevular!$A$5:$A$1504)-4))))="",""," · "&amp;INDEX(Randevular!$H$5:$H$1504,SUMPRODUCT(MAX((Randevular!$A$5:$A$1504=C$6)*(ABS(Randevular!$B$5:$B$1504-$A27)&lt;0.0001)*(Randevular!$J$5:$J$1504&lt;&gt;"İptal")*(ROW(Randevular!$A$5:$A$1504)-4))))))</f>
        <v/>
      </c>
      <c r="D27" s="9">
        <f>IF(SUMPRODUCT(MAX((Randevular!$A$5:$A$1504=D$6)*(ABS(Randevular!$B$5:$B$1504-$A27)&lt;0.0001)*(Randevular!$J$5:$J$1504&lt;&gt;"İptal")*(ROW(Randevular!$A$5:$A$1504)-4)))=0,"",INDEX(Randevular!$E$5:$E$1504,SUMPRODUCT(MAX((Randevular!$A$5:$A$1504=D$6)*(ABS(Randevular!$B$5:$B$1504-$A27)&lt;0.0001)*(Randevular!$J$5:$J$1504&lt;&gt;"İptal")*(ROW(Randevular!$A$5:$A$1504)-4))))&amp;IF(INDEX(Randevular!$H$5:$H$1504,SUMPRODUCT(MAX((Randevular!$A$5:$A$1504=D$6)*(ABS(Randevular!$B$5:$B$1504-$A27)&lt;0.0001)*(Randevular!$J$5:$J$1504&lt;&gt;"İptal")*(ROW(Randevular!$A$5:$A$1504)-4))))="",""," · "&amp;INDEX(Randevular!$H$5:$H$1504,SUMPRODUCT(MAX((Randevular!$A$5:$A$1504=D$6)*(ABS(Randevular!$B$5:$B$1504-$A27)&lt;0.0001)*(Randevular!$J$5:$J$1504&lt;&gt;"İptal")*(ROW(Randevular!$A$5:$A$1504)-4))))))</f>
        <v/>
      </c>
      <c r="E27" s="9">
        <f>IF(SUMPRODUCT(MAX((Randevular!$A$5:$A$1504=E$6)*(ABS(Randevular!$B$5:$B$1504-$A27)&lt;0.0001)*(Randevular!$J$5:$J$1504&lt;&gt;"İptal")*(ROW(Randevular!$A$5:$A$1504)-4)))=0,"",INDEX(Randevular!$E$5:$E$1504,SUMPRODUCT(MAX((Randevular!$A$5:$A$1504=E$6)*(ABS(Randevular!$B$5:$B$1504-$A27)&lt;0.0001)*(Randevular!$J$5:$J$1504&lt;&gt;"İptal")*(ROW(Randevular!$A$5:$A$1504)-4))))&amp;IF(INDEX(Randevular!$H$5:$H$1504,SUMPRODUCT(MAX((Randevular!$A$5:$A$1504=E$6)*(ABS(Randevular!$B$5:$B$1504-$A27)&lt;0.0001)*(Randevular!$J$5:$J$1504&lt;&gt;"İptal")*(ROW(Randevular!$A$5:$A$1504)-4))))="",""," · "&amp;INDEX(Randevular!$H$5:$H$1504,SUMPRODUCT(MAX((Randevular!$A$5:$A$1504=E$6)*(ABS(Randevular!$B$5:$B$1504-$A27)&lt;0.0001)*(Randevular!$J$5:$J$1504&lt;&gt;"İptal")*(ROW(Randevular!$A$5:$A$1504)-4))))))</f>
        <v/>
      </c>
      <c r="F27" s="9">
        <f>IF(SUMPRODUCT(MAX((Randevular!$A$5:$A$1504=F$6)*(ABS(Randevular!$B$5:$B$1504-$A27)&lt;0.0001)*(Randevular!$J$5:$J$1504&lt;&gt;"İptal")*(ROW(Randevular!$A$5:$A$1504)-4)))=0,"",INDEX(Randevular!$E$5:$E$1504,SUMPRODUCT(MAX((Randevular!$A$5:$A$1504=F$6)*(ABS(Randevular!$B$5:$B$1504-$A27)&lt;0.0001)*(Randevular!$J$5:$J$1504&lt;&gt;"İptal")*(ROW(Randevular!$A$5:$A$1504)-4))))&amp;IF(INDEX(Randevular!$H$5:$H$1504,SUMPRODUCT(MAX((Randevular!$A$5:$A$1504=F$6)*(ABS(Randevular!$B$5:$B$1504-$A27)&lt;0.0001)*(Randevular!$J$5:$J$1504&lt;&gt;"İptal")*(ROW(Randevular!$A$5:$A$1504)-4))))="",""," · "&amp;INDEX(Randevular!$H$5:$H$1504,SUMPRODUCT(MAX((Randevular!$A$5:$A$1504=F$6)*(ABS(Randevular!$B$5:$B$1504-$A27)&lt;0.0001)*(Randevular!$J$5:$J$1504&lt;&gt;"İptal")*(ROW(Randevular!$A$5:$A$1504)-4))))))</f>
        <v/>
      </c>
      <c r="G27" s="9">
        <f>IF(SUMPRODUCT(MAX((Randevular!$A$5:$A$1504=G$6)*(ABS(Randevular!$B$5:$B$1504-$A27)&lt;0.0001)*(Randevular!$J$5:$J$1504&lt;&gt;"İptal")*(ROW(Randevular!$A$5:$A$1504)-4)))=0,"",INDEX(Randevular!$E$5:$E$1504,SUMPRODUCT(MAX((Randevular!$A$5:$A$1504=G$6)*(ABS(Randevular!$B$5:$B$1504-$A27)&lt;0.0001)*(Randevular!$J$5:$J$1504&lt;&gt;"İptal")*(ROW(Randevular!$A$5:$A$1504)-4))))&amp;IF(INDEX(Randevular!$H$5:$H$1504,SUMPRODUCT(MAX((Randevular!$A$5:$A$1504=G$6)*(ABS(Randevular!$B$5:$B$1504-$A27)&lt;0.0001)*(Randevular!$J$5:$J$1504&lt;&gt;"İptal")*(ROW(Randevular!$A$5:$A$1504)-4))))="",""," · "&amp;INDEX(Randevular!$H$5:$H$1504,SUMPRODUCT(MAX((Randevular!$A$5:$A$1504=G$6)*(ABS(Randevular!$B$5:$B$1504-$A27)&lt;0.0001)*(Randevular!$J$5:$J$1504&lt;&gt;"İptal")*(ROW(Randevular!$A$5:$A$1504)-4))))))</f>
        <v/>
      </c>
      <c r="H27" s="9">
        <f>IF(SUMPRODUCT(MAX((Randevular!$A$5:$A$1504=H$6)*(ABS(Randevular!$B$5:$B$1504-$A27)&lt;0.0001)*(Randevular!$J$5:$J$1504&lt;&gt;"İptal")*(ROW(Randevular!$A$5:$A$1504)-4)))=0,"",INDEX(Randevular!$E$5:$E$1504,SUMPRODUCT(MAX((Randevular!$A$5:$A$1504=H$6)*(ABS(Randevular!$B$5:$B$1504-$A27)&lt;0.0001)*(Randevular!$J$5:$J$1504&lt;&gt;"İptal")*(ROW(Randevular!$A$5:$A$1504)-4))))&amp;IF(INDEX(Randevular!$H$5:$H$1504,SUMPRODUCT(MAX((Randevular!$A$5:$A$1504=H$6)*(ABS(Randevular!$B$5:$B$1504-$A27)&lt;0.0001)*(Randevular!$J$5:$J$1504&lt;&gt;"İptal")*(ROW(Randevular!$A$5:$A$1504)-4))))="",""," · "&amp;INDEX(Randevular!$H$5:$H$1504,SUMPRODUCT(MAX((Randevular!$A$5:$A$1504=H$6)*(ABS(Randevular!$B$5:$B$1504-$A27)&lt;0.0001)*(Randevular!$J$5:$J$1504&lt;&gt;"İptal")*(ROW(Randevular!$A$5:$A$1504)-4))))))</f>
        <v/>
      </c>
    </row>
    <row r="28">
      <c r="A28" s="8" t="n">
        <v>0.7708333333333334</v>
      </c>
      <c r="B28" s="9">
        <f>IF(SUMPRODUCT(MAX((Randevular!$A$5:$A$1504=B$6)*(ABS(Randevular!$B$5:$B$1504-$A28)&lt;0.0001)*(Randevular!$J$5:$J$1504&lt;&gt;"İptal")*(ROW(Randevular!$A$5:$A$1504)-4)))=0,"",INDEX(Randevular!$E$5:$E$1504,SUMPRODUCT(MAX((Randevular!$A$5:$A$1504=B$6)*(ABS(Randevular!$B$5:$B$1504-$A28)&lt;0.0001)*(Randevular!$J$5:$J$1504&lt;&gt;"İptal")*(ROW(Randevular!$A$5:$A$1504)-4))))&amp;IF(INDEX(Randevular!$H$5:$H$1504,SUMPRODUCT(MAX((Randevular!$A$5:$A$1504=B$6)*(ABS(Randevular!$B$5:$B$1504-$A28)&lt;0.0001)*(Randevular!$J$5:$J$1504&lt;&gt;"İptal")*(ROW(Randevular!$A$5:$A$1504)-4))))="",""," · "&amp;INDEX(Randevular!$H$5:$H$1504,SUMPRODUCT(MAX((Randevular!$A$5:$A$1504=B$6)*(ABS(Randevular!$B$5:$B$1504-$A28)&lt;0.0001)*(Randevular!$J$5:$J$1504&lt;&gt;"İptal")*(ROW(Randevular!$A$5:$A$1504)-4))))))</f>
        <v/>
      </c>
      <c r="C28" s="9">
        <f>IF(SUMPRODUCT(MAX((Randevular!$A$5:$A$1504=C$6)*(ABS(Randevular!$B$5:$B$1504-$A28)&lt;0.0001)*(Randevular!$J$5:$J$1504&lt;&gt;"İptal")*(ROW(Randevular!$A$5:$A$1504)-4)))=0,"",INDEX(Randevular!$E$5:$E$1504,SUMPRODUCT(MAX((Randevular!$A$5:$A$1504=C$6)*(ABS(Randevular!$B$5:$B$1504-$A28)&lt;0.0001)*(Randevular!$J$5:$J$1504&lt;&gt;"İptal")*(ROW(Randevular!$A$5:$A$1504)-4))))&amp;IF(INDEX(Randevular!$H$5:$H$1504,SUMPRODUCT(MAX((Randevular!$A$5:$A$1504=C$6)*(ABS(Randevular!$B$5:$B$1504-$A28)&lt;0.0001)*(Randevular!$J$5:$J$1504&lt;&gt;"İptal")*(ROW(Randevular!$A$5:$A$1504)-4))))="",""," · "&amp;INDEX(Randevular!$H$5:$H$1504,SUMPRODUCT(MAX((Randevular!$A$5:$A$1504=C$6)*(ABS(Randevular!$B$5:$B$1504-$A28)&lt;0.0001)*(Randevular!$J$5:$J$1504&lt;&gt;"İptal")*(ROW(Randevular!$A$5:$A$1504)-4))))))</f>
        <v/>
      </c>
      <c r="D28" s="9">
        <f>IF(SUMPRODUCT(MAX((Randevular!$A$5:$A$1504=D$6)*(ABS(Randevular!$B$5:$B$1504-$A28)&lt;0.0001)*(Randevular!$J$5:$J$1504&lt;&gt;"İptal")*(ROW(Randevular!$A$5:$A$1504)-4)))=0,"",INDEX(Randevular!$E$5:$E$1504,SUMPRODUCT(MAX((Randevular!$A$5:$A$1504=D$6)*(ABS(Randevular!$B$5:$B$1504-$A28)&lt;0.0001)*(Randevular!$J$5:$J$1504&lt;&gt;"İptal")*(ROW(Randevular!$A$5:$A$1504)-4))))&amp;IF(INDEX(Randevular!$H$5:$H$1504,SUMPRODUCT(MAX((Randevular!$A$5:$A$1504=D$6)*(ABS(Randevular!$B$5:$B$1504-$A28)&lt;0.0001)*(Randevular!$J$5:$J$1504&lt;&gt;"İptal")*(ROW(Randevular!$A$5:$A$1504)-4))))="",""," · "&amp;INDEX(Randevular!$H$5:$H$1504,SUMPRODUCT(MAX((Randevular!$A$5:$A$1504=D$6)*(ABS(Randevular!$B$5:$B$1504-$A28)&lt;0.0001)*(Randevular!$J$5:$J$1504&lt;&gt;"İptal")*(ROW(Randevular!$A$5:$A$1504)-4))))))</f>
        <v/>
      </c>
      <c r="E28" s="9">
        <f>IF(SUMPRODUCT(MAX((Randevular!$A$5:$A$1504=E$6)*(ABS(Randevular!$B$5:$B$1504-$A28)&lt;0.0001)*(Randevular!$J$5:$J$1504&lt;&gt;"İptal")*(ROW(Randevular!$A$5:$A$1504)-4)))=0,"",INDEX(Randevular!$E$5:$E$1504,SUMPRODUCT(MAX((Randevular!$A$5:$A$1504=E$6)*(ABS(Randevular!$B$5:$B$1504-$A28)&lt;0.0001)*(Randevular!$J$5:$J$1504&lt;&gt;"İptal")*(ROW(Randevular!$A$5:$A$1504)-4))))&amp;IF(INDEX(Randevular!$H$5:$H$1504,SUMPRODUCT(MAX((Randevular!$A$5:$A$1504=E$6)*(ABS(Randevular!$B$5:$B$1504-$A28)&lt;0.0001)*(Randevular!$J$5:$J$1504&lt;&gt;"İptal")*(ROW(Randevular!$A$5:$A$1504)-4))))="",""," · "&amp;INDEX(Randevular!$H$5:$H$1504,SUMPRODUCT(MAX((Randevular!$A$5:$A$1504=E$6)*(ABS(Randevular!$B$5:$B$1504-$A28)&lt;0.0001)*(Randevular!$J$5:$J$1504&lt;&gt;"İptal")*(ROW(Randevular!$A$5:$A$1504)-4))))))</f>
        <v/>
      </c>
      <c r="F28" s="9">
        <f>IF(SUMPRODUCT(MAX((Randevular!$A$5:$A$1504=F$6)*(ABS(Randevular!$B$5:$B$1504-$A28)&lt;0.0001)*(Randevular!$J$5:$J$1504&lt;&gt;"İptal")*(ROW(Randevular!$A$5:$A$1504)-4)))=0,"",INDEX(Randevular!$E$5:$E$1504,SUMPRODUCT(MAX((Randevular!$A$5:$A$1504=F$6)*(ABS(Randevular!$B$5:$B$1504-$A28)&lt;0.0001)*(Randevular!$J$5:$J$1504&lt;&gt;"İptal")*(ROW(Randevular!$A$5:$A$1504)-4))))&amp;IF(INDEX(Randevular!$H$5:$H$1504,SUMPRODUCT(MAX((Randevular!$A$5:$A$1504=F$6)*(ABS(Randevular!$B$5:$B$1504-$A28)&lt;0.0001)*(Randevular!$J$5:$J$1504&lt;&gt;"İptal")*(ROW(Randevular!$A$5:$A$1504)-4))))="",""," · "&amp;INDEX(Randevular!$H$5:$H$1504,SUMPRODUCT(MAX((Randevular!$A$5:$A$1504=F$6)*(ABS(Randevular!$B$5:$B$1504-$A28)&lt;0.0001)*(Randevular!$J$5:$J$1504&lt;&gt;"İptal")*(ROW(Randevular!$A$5:$A$1504)-4))))))</f>
        <v/>
      </c>
      <c r="G28" s="9">
        <f>IF(SUMPRODUCT(MAX((Randevular!$A$5:$A$1504=G$6)*(ABS(Randevular!$B$5:$B$1504-$A28)&lt;0.0001)*(Randevular!$J$5:$J$1504&lt;&gt;"İptal")*(ROW(Randevular!$A$5:$A$1504)-4)))=0,"",INDEX(Randevular!$E$5:$E$1504,SUMPRODUCT(MAX((Randevular!$A$5:$A$1504=G$6)*(ABS(Randevular!$B$5:$B$1504-$A28)&lt;0.0001)*(Randevular!$J$5:$J$1504&lt;&gt;"İptal")*(ROW(Randevular!$A$5:$A$1504)-4))))&amp;IF(INDEX(Randevular!$H$5:$H$1504,SUMPRODUCT(MAX((Randevular!$A$5:$A$1504=G$6)*(ABS(Randevular!$B$5:$B$1504-$A28)&lt;0.0001)*(Randevular!$J$5:$J$1504&lt;&gt;"İptal")*(ROW(Randevular!$A$5:$A$1504)-4))))="",""," · "&amp;INDEX(Randevular!$H$5:$H$1504,SUMPRODUCT(MAX((Randevular!$A$5:$A$1504=G$6)*(ABS(Randevular!$B$5:$B$1504-$A28)&lt;0.0001)*(Randevular!$J$5:$J$1504&lt;&gt;"İptal")*(ROW(Randevular!$A$5:$A$1504)-4))))))</f>
        <v/>
      </c>
      <c r="H28" s="9">
        <f>IF(SUMPRODUCT(MAX((Randevular!$A$5:$A$1504=H$6)*(ABS(Randevular!$B$5:$B$1504-$A28)&lt;0.0001)*(Randevular!$J$5:$J$1504&lt;&gt;"İptal")*(ROW(Randevular!$A$5:$A$1504)-4)))=0,"",INDEX(Randevular!$E$5:$E$1504,SUMPRODUCT(MAX((Randevular!$A$5:$A$1504=H$6)*(ABS(Randevular!$B$5:$B$1504-$A28)&lt;0.0001)*(Randevular!$J$5:$J$1504&lt;&gt;"İptal")*(ROW(Randevular!$A$5:$A$1504)-4))))&amp;IF(INDEX(Randevular!$H$5:$H$1504,SUMPRODUCT(MAX((Randevular!$A$5:$A$1504=H$6)*(ABS(Randevular!$B$5:$B$1504-$A28)&lt;0.0001)*(Randevular!$J$5:$J$1504&lt;&gt;"İptal")*(ROW(Randevular!$A$5:$A$1504)-4))))="",""," · "&amp;INDEX(Randevular!$H$5:$H$1504,SUMPRODUCT(MAX((Randevular!$A$5:$A$1504=H$6)*(ABS(Randevular!$B$5:$B$1504-$A28)&lt;0.0001)*(Randevular!$J$5:$J$1504&lt;&gt;"İptal")*(ROW(Randevular!$A$5:$A$1504)-4))))))</f>
        <v/>
      </c>
    </row>
    <row r="29">
      <c r="A29" s="8" t="n">
        <v>0.7916666666666666</v>
      </c>
      <c r="B29" s="9">
        <f>IF(SUMPRODUCT(MAX((Randevular!$A$5:$A$1504=B$6)*(ABS(Randevular!$B$5:$B$1504-$A29)&lt;0.0001)*(Randevular!$J$5:$J$1504&lt;&gt;"İptal")*(ROW(Randevular!$A$5:$A$1504)-4)))=0,"",INDEX(Randevular!$E$5:$E$1504,SUMPRODUCT(MAX((Randevular!$A$5:$A$1504=B$6)*(ABS(Randevular!$B$5:$B$1504-$A29)&lt;0.0001)*(Randevular!$J$5:$J$1504&lt;&gt;"İptal")*(ROW(Randevular!$A$5:$A$1504)-4))))&amp;IF(INDEX(Randevular!$H$5:$H$1504,SUMPRODUCT(MAX((Randevular!$A$5:$A$1504=B$6)*(ABS(Randevular!$B$5:$B$1504-$A29)&lt;0.0001)*(Randevular!$J$5:$J$1504&lt;&gt;"İptal")*(ROW(Randevular!$A$5:$A$1504)-4))))="",""," · "&amp;INDEX(Randevular!$H$5:$H$1504,SUMPRODUCT(MAX((Randevular!$A$5:$A$1504=B$6)*(ABS(Randevular!$B$5:$B$1504-$A29)&lt;0.0001)*(Randevular!$J$5:$J$1504&lt;&gt;"İptal")*(ROW(Randevular!$A$5:$A$1504)-4))))))</f>
        <v/>
      </c>
      <c r="C29" s="9">
        <f>IF(SUMPRODUCT(MAX((Randevular!$A$5:$A$1504=C$6)*(ABS(Randevular!$B$5:$B$1504-$A29)&lt;0.0001)*(Randevular!$J$5:$J$1504&lt;&gt;"İptal")*(ROW(Randevular!$A$5:$A$1504)-4)))=0,"",INDEX(Randevular!$E$5:$E$1504,SUMPRODUCT(MAX((Randevular!$A$5:$A$1504=C$6)*(ABS(Randevular!$B$5:$B$1504-$A29)&lt;0.0001)*(Randevular!$J$5:$J$1504&lt;&gt;"İptal")*(ROW(Randevular!$A$5:$A$1504)-4))))&amp;IF(INDEX(Randevular!$H$5:$H$1504,SUMPRODUCT(MAX((Randevular!$A$5:$A$1504=C$6)*(ABS(Randevular!$B$5:$B$1504-$A29)&lt;0.0001)*(Randevular!$J$5:$J$1504&lt;&gt;"İptal")*(ROW(Randevular!$A$5:$A$1504)-4))))="",""," · "&amp;INDEX(Randevular!$H$5:$H$1504,SUMPRODUCT(MAX((Randevular!$A$5:$A$1504=C$6)*(ABS(Randevular!$B$5:$B$1504-$A29)&lt;0.0001)*(Randevular!$J$5:$J$1504&lt;&gt;"İptal")*(ROW(Randevular!$A$5:$A$1504)-4))))))</f>
        <v/>
      </c>
      <c r="D29" s="9">
        <f>IF(SUMPRODUCT(MAX((Randevular!$A$5:$A$1504=D$6)*(ABS(Randevular!$B$5:$B$1504-$A29)&lt;0.0001)*(Randevular!$J$5:$J$1504&lt;&gt;"İptal")*(ROW(Randevular!$A$5:$A$1504)-4)))=0,"",INDEX(Randevular!$E$5:$E$1504,SUMPRODUCT(MAX((Randevular!$A$5:$A$1504=D$6)*(ABS(Randevular!$B$5:$B$1504-$A29)&lt;0.0001)*(Randevular!$J$5:$J$1504&lt;&gt;"İptal")*(ROW(Randevular!$A$5:$A$1504)-4))))&amp;IF(INDEX(Randevular!$H$5:$H$1504,SUMPRODUCT(MAX((Randevular!$A$5:$A$1504=D$6)*(ABS(Randevular!$B$5:$B$1504-$A29)&lt;0.0001)*(Randevular!$J$5:$J$1504&lt;&gt;"İptal")*(ROW(Randevular!$A$5:$A$1504)-4))))="",""," · "&amp;INDEX(Randevular!$H$5:$H$1504,SUMPRODUCT(MAX((Randevular!$A$5:$A$1504=D$6)*(ABS(Randevular!$B$5:$B$1504-$A29)&lt;0.0001)*(Randevular!$J$5:$J$1504&lt;&gt;"İptal")*(ROW(Randevular!$A$5:$A$1504)-4))))))</f>
        <v/>
      </c>
      <c r="E29" s="9">
        <f>IF(SUMPRODUCT(MAX((Randevular!$A$5:$A$1504=E$6)*(ABS(Randevular!$B$5:$B$1504-$A29)&lt;0.0001)*(Randevular!$J$5:$J$1504&lt;&gt;"İptal")*(ROW(Randevular!$A$5:$A$1504)-4)))=0,"",INDEX(Randevular!$E$5:$E$1504,SUMPRODUCT(MAX((Randevular!$A$5:$A$1504=E$6)*(ABS(Randevular!$B$5:$B$1504-$A29)&lt;0.0001)*(Randevular!$J$5:$J$1504&lt;&gt;"İptal")*(ROW(Randevular!$A$5:$A$1504)-4))))&amp;IF(INDEX(Randevular!$H$5:$H$1504,SUMPRODUCT(MAX((Randevular!$A$5:$A$1504=E$6)*(ABS(Randevular!$B$5:$B$1504-$A29)&lt;0.0001)*(Randevular!$J$5:$J$1504&lt;&gt;"İptal")*(ROW(Randevular!$A$5:$A$1504)-4))))="",""," · "&amp;INDEX(Randevular!$H$5:$H$1504,SUMPRODUCT(MAX((Randevular!$A$5:$A$1504=E$6)*(ABS(Randevular!$B$5:$B$1504-$A29)&lt;0.0001)*(Randevular!$J$5:$J$1504&lt;&gt;"İptal")*(ROW(Randevular!$A$5:$A$1504)-4))))))</f>
        <v/>
      </c>
      <c r="F29" s="9">
        <f>IF(SUMPRODUCT(MAX((Randevular!$A$5:$A$1504=F$6)*(ABS(Randevular!$B$5:$B$1504-$A29)&lt;0.0001)*(Randevular!$J$5:$J$1504&lt;&gt;"İptal")*(ROW(Randevular!$A$5:$A$1504)-4)))=0,"",INDEX(Randevular!$E$5:$E$1504,SUMPRODUCT(MAX((Randevular!$A$5:$A$1504=F$6)*(ABS(Randevular!$B$5:$B$1504-$A29)&lt;0.0001)*(Randevular!$J$5:$J$1504&lt;&gt;"İptal")*(ROW(Randevular!$A$5:$A$1504)-4))))&amp;IF(INDEX(Randevular!$H$5:$H$1504,SUMPRODUCT(MAX((Randevular!$A$5:$A$1504=F$6)*(ABS(Randevular!$B$5:$B$1504-$A29)&lt;0.0001)*(Randevular!$J$5:$J$1504&lt;&gt;"İptal")*(ROW(Randevular!$A$5:$A$1504)-4))))="",""," · "&amp;INDEX(Randevular!$H$5:$H$1504,SUMPRODUCT(MAX((Randevular!$A$5:$A$1504=F$6)*(ABS(Randevular!$B$5:$B$1504-$A29)&lt;0.0001)*(Randevular!$J$5:$J$1504&lt;&gt;"İptal")*(ROW(Randevular!$A$5:$A$1504)-4))))))</f>
        <v/>
      </c>
      <c r="G29" s="9">
        <f>IF(SUMPRODUCT(MAX((Randevular!$A$5:$A$1504=G$6)*(ABS(Randevular!$B$5:$B$1504-$A29)&lt;0.0001)*(Randevular!$J$5:$J$1504&lt;&gt;"İptal")*(ROW(Randevular!$A$5:$A$1504)-4)))=0,"",INDEX(Randevular!$E$5:$E$1504,SUMPRODUCT(MAX((Randevular!$A$5:$A$1504=G$6)*(ABS(Randevular!$B$5:$B$1504-$A29)&lt;0.0001)*(Randevular!$J$5:$J$1504&lt;&gt;"İptal")*(ROW(Randevular!$A$5:$A$1504)-4))))&amp;IF(INDEX(Randevular!$H$5:$H$1504,SUMPRODUCT(MAX((Randevular!$A$5:$A$1504=G$6)*(ABS(Randevular!$B$5:$B$1504-$A29)&lt;0.0001)*(Randevular!$J$5:$J$1504&lt;&gt;"İptal")*(ROW(Randevular!$A$5:$A$1504)-4))))="",""," · "&amp;INDEX(Randevular!$H$5:$H$1504,SUMPRODUCT(MAX((Randevular!$A$5:$A$1504=G$6)*(ABS(Randevular!$B$5:$B$1504-$A29)&lt;0.0001)*(Randevular!$J$5:$J$1504&lt;&gt;"İptal")*(ROW(Randevular!$A$5:$A$1504)-4))))))</f>
        <v/>
      </c>
      <c r="H29" s="9">
        <f>IF(SUMPRODUCT(MAX((Randevular!$A$5:$A$1504=H$6)*(ABS(Randevular!$B$5:$B$1504-$A29)&lt;0.0001)*(Randevular!$J$5:$J$1504&lt;&gt;"İptal")*(ROW(Randevular!$A$5:$A$1504)-4)))=0,"",INDEX(Randevular!$E$5:$E$1504,SUMPRODUCT(MAX((Randevular!$A$5:$A$1504=H$6)*(ABS(Randevular!$B$5:$B$1504-$A29)&lt;0.0001)*(Randevular!$J$5:$J$1504&lt;&gt;"İptal")*(ROW(Randevular!$A$5:$A$1504)-4))))&amp;IF(INDEX(Randevular!$H$5:$H$1504,SUMPRODUCT(MAX((Randevular!$A$5:$A$1504=H$6)*(ABS(Randevular!$B$5:$B$1504-$A29)&lt;0.0001)*(Randevular!$J$5:$J$1504&lt;&gt;"İptal")*(ROW(Randevular!$A$5:$A$1504)-4))))="",""," · "&amp;INDEX(Randevular!$H$5:$H$1504,SUMPRODUCT(MAX((Randevular!$A$5:$A$1504=H$6)*(ABS(Randevular!$B$5:$B$1504-$A29)&lt;0.0001)*(Randevular!$J$5:$J$1504&lt;&gt;"İptal")*(ROW(Randevular!$A$5:$A$1504)-4))))))</f>
        <v/>
      </c>
    </row>
    <row r="30">
      <c r="A30" s="8" t="n">
        <v>0.8125</v>
      </c>
      <c r="B30" s="9">
        <f>IF(SUMPRODUCT(MAX((Randevular!$A$5:$A$1504=B$6)*(ABS(Randevular!$B$5:$B$1504-$A30)&lt;0.0001)*(Randevular!$J$5:$J$1504&lt;&gt;"İptal")*(ROW(Randevular!$A$5:$A$1504)-4)))=0,"",INDEX(Randevular!$E$5:$E$1504,SUMPRODUCT(MAX((Randevular!$A$5:$A$1504=B$6)*(ABS(Randevular!$B$5:$B$1504-$A30)&lt;0.0001)*(Randevular!$J$5:$J$1504&lt;&gt;"İptal")*(ROW(Randevular!$A$5:$A$1504)-4))))&amp;IF(INDEX(Randevular!$H$5:$H$1504,SUMPRODUCT(MAX((Randevular!$A$5:$A$1504=B$6)*(ABS(Randevular!$B$5:$B$1504-$A30)&lt;0.0001)*(Randevular!$J$5:$J$1504&lt;&gt;"İptal")*(ROW(Randevular!$A$5:$A$1504)-4))))="",""," · "&amp;INDEX(Randevular!$H$5:$H$1504,SUMPRODUCT(MAX((Randevular!$A$5:$A$1504=B$6)*(ABS(Randevular!$B$5:$B$1504-$A30)&lt;0.0001)*(Randevular!$J$5:$J$1504&lt;&gt;"İptal")*(ROW(Randevular!$A$5:$A$1504)-4))))))</f>
        <v/>
      </c>
      <c r="C30" s="9">
        <f>IF(SUMPRODUCT(MAX((Randevular!$A$5:$A$1504=C$6)*(ABS(Randevular!$B$5:$B$1504-$A30)&lt;0.0001)*(Randevular!$J$5:$J$1504&lt;&gt;"İptal")*(ROW(Randevular!$A$5:$A$1504)-4)))=0,"",INDEX(Randevular!$E$5:$E$1504,SUMPRODUCT(MAX((Randevular!$A$5:$A$1504=C$6)*(ABS(Randevular!$B$5:$B$1504-$A30)&lt;0.0001)*(Randevular!$J$5:$J$1504&lt;&gt;"İptal")*(ROW(Randevular!$A$5:$A$1504)-4))))&amp;IF(INDEX(Randevular!$H$5:$H$1504,SUMPRODUCT(MAX((Randevular!$A$5:$A$1504=C$6)*(ABS(Randevular!$B$5:$B$1504-$A30)&lt;0.0001)*(Randevular!$J$5:$J$1504&lt;&gt;"İptal")*(ROW(Randevular!$A$5:$A$1504)-4))))="",""," · "&amp;INDEX(Randevular!$H$5:$H$1504,SUMPRODUCT(MAX((Randevular!$A$5:$A$1504=C$6)*(ABS(Randevular!$B$5:$B$1504-$A30)&lt;0.0001)*(Randevular!$J$5:$J$1504&lt;&gt;"İptal")*(ROW(Randevular!$A$5:$A$1504)-4))))))</f>
        <v/>
      </c>
      <c r="D30" s="9">
        <f>IF(SUMPRODUCT(MAX((Randevular!$A$5:$A$1504=D$6)*(ABS(Randevular!$B$5:$B$1504-$A30)&lt;0.0001)*(Randevular!$J$5:$J$1504&lt;&gt;"İptal")*(ROW(Randevular!$A$5:$A$1504)-4)))=0,"",INDEX(Randevular!$E$5:$E$1504,SUMPRODUCT(MAX((Randevular!$A$5:$A$1504=D$6)*(ABS(Randevular!$B$5:$B$1504-$A30)&lt;0.0001)*(Randevular!$J$5:$J$1504&lt;&gt;"İptal")*(ROW(Randevular!$A$5:$A$1504)-4))))&amp;IF(INDEX(Randevular!$H$5:$H$1504,SUMPRODUCT(MAX((Randevular!$A$5:$A$1504=D$6)*(ABS(Randevular!$B$5:$B$1504-$A30)&lt;0.0001)*(Randevular!$J$5:$J$1504&lt;&gt;"İptal")*(ROW(Randevular!$A$5:$A$1504)-4))))="",""," · "&amp;INDEX(Randevular!$H$5:$H$1504,SUMPRODUCT(MAX((Randevular!$A$5:$A$1504=D$6)*(ABS(Randevular!$B$5:$B$1504-$A30)&lt;0.0001)*(Randevular!$J$5:$J$1504&lt;&gt;"İptal")*(ROW(Randevular!$A$5:$A$1504)-4))))))</f>
        <v/>
      </c>
      <c r="E30" s="9">
        <f>IF(SUMPRODUCT(MAX((Randevular!$A$5:$A$1504=E$6)*(ABS(Randevular!$B$5:$B$1504-$A30)&lt;0.0001)*(Randevular!$J$5:$J$1504&lt;&gt;"İptal")*(ROW(Randevular!$A$5:$A$1504)-4)))=0,"",INDEX(Randevular!$E$5:$E$1504,SUMPRODUCT(MAX((Randevular!$A$5:$A$1504=E$6)*(ABS(Randevular!$B$5:$B$1504-$A30)&lt;0.0001)*(Randevular!$J$5:$J$1504&lt;&gt;"İptal")*(ROW(Randevular!$A$5:$A$1504)-4))))&amp;IF(INDEX(Randevular!$H$5:$H$1504,SUMPRODUCT(MAX((Randevular!$A$5:$A$1504=E$6)*(ABS(Randevular!$B$5:$B$1504-$A30)&lt;0.0001)*(Randevular!$J$5:$J$1504&lt;&gt;"İptal")*(ROW(Randevular!$A$5:$A$1504)-4))))="",""," · "&amp;INDEX(Randevular!$H$5:$H$1504,SUMPRODUCT(MAX((Randevular!$A$5:$A$1504=E$6)*(ABS(Randevular!$B$5:$B$1504-$A30)&lt;0.0001)*(Randevular!$J$5:$J$1504&lt;&gt;"İptal")*(ROW(Randevular!$A$5:$A$1504)-4))))))</f>
        <v/>
      </c>
      <c r="F30" s="9">
        <f>IF(SUMPRODUCT(MAX((Randevular!$A$5:$A$1504=F$6)*(ABS(Randevular!$B$5:$B$1504-$A30)&lt;0.0001)*(Randevular!$J$5:$J$1504&lt;&gt;"İptal")*(ROW(Randevular!$A$5:$A$1504)-4)))=0,"",INDEX(Randevular!$E$5:$E$1504,SUMPRODUCT(MAX((Randevular!$A$5:$A$1504=F$6)*(ABS(Randevular!$B$5:$B$1504-$A30)&lt;0.0001)*(Randevular!$J$5:$J$1504&lt;&gt;"İptal")*(ROW(Randevular!$A$5:$A$1504)-4))))&amp;IF(INDEX(Randevular!$H$5:$H$1504,SUMPRODUCT(MAX((Randevular!$A$5:$A$1504=F$6)*(ABS(Randevular!$B$5:$B$1504-$A30)&lt;0.0001)*(Randevular!$J$5:$J$1504&lt;&gt;"İptal")*(ROW(Randevular!$A$5:$A$1504)-4))))="",""," · "&amp;INDEX(Randevular!$H$5:$H$1504,SUMPRODUCT(MAX((Randevular!$A$5:$A$1504=F$6)*(ABS(Randevular!$B$5:$B$1504-$A30)&lt;0.0001)*(Randevular!$J$5:$J$1504&lt;&gt;"İptal")*(ROW(Randevular!$A$5:$A$1504)-4))))))</f>
        <v/>
      </c>
      <c r="G30" s="9">
        <f>IF(SUMPRODUCT(MAX((Randevular!$A$5:$A$1504=G$6)*(ABS(Randevular!$B$5:$B$1504-$A30)&lt;0.0001)*(Randevular!$J$5:$J$1504&lt;&gt;"İptal")*(ROW(Randevular!$A$5:$A$1504)-4)))=0,"",INDEX(Randevular!$E$5:$E$1504,SUMPRODUCT(MAX((Randevular!$A$5:$A$1504=G$6)*(ABS(Randevular!$B$5:$B$1504-$A30)&lt;0.0001)*(Randevular!$J$5:$J$1504&lt;&gt;"İptal")*(ROW(Randevular!$A$5:$A$1504)-4))))&amp;IF(INDEX(Randevular!$H$5:$H$1504,SUMPRODUCT(MAX((Randevular!$A$5:$A$1504=G$6)*(ABS(Randevular!$B$5:$B$1504-$A30)&lt;0.0001)*(Randevular!$J$5:$J$1504&lt;&gt;"İptal")*(ROW(Randevular!$A$5:$A$1504)-4))))="",""," · "&amp;INDEX(Randevular!$H$5:$H$1504,SUMPRODUCT(MAX((Randevular!$A$5:$A$1504=G$6)*(ABS(Randevular!$B$5:$B$1504-$A30)&lt;0.0001)*(Randevular!$J$5:$J$1504&lt;&gt;"İptal")*(ROW(Randevular!$A$5:$A$1504)-4))))))</f>
        <v/>
      </c>
      <c r="H30" s="9">
        <f>IF(SUMPRODUCT(MAX((Randevular!$A$5:$A$1504=H$6)*(ABS(Randevular!$B$5:$B$1504-$A30)&lt;0.0001)*(Randevular!$J$5:$J$1504&lt;&gt;"İptal")*(ROW(Randevular!$A$5:$A$1504)-4)))=0,"",INDEX(Randevular!$E$5:$E$1504,SUMPRODUCT(MAX((Randevular!$A$5:$A$1504=H$6)*(ABS(Randevular!$B$5:$B$1504-$A30)&lt;0.0001)*(Randevular!$J$5:$J$1504&lt;&gt;"İptal")*(ROW(Randevular!$A$5:$A$1504)-4))))&amp;IF(INDEX(Randevular!$H$5:$H$1504,SUMPRODUCT(MAX((Randevular!$A$5:$A$1504=H$6)*(ABS(Randevular!$B$5:$B$1504-$A30)&lt;0.0001)*(Randevular!$J$5:$J$1504&lt;&gt;"İptal")*(ROW(Randevular!$A$5:$A$1504)-4))))="",""," · "&amp;INDEX(Randevular!$H$5:$H$1504,SUMPRODUCT(MAX((Randevular!$A$5:$A$1504=H$6)*(ABS(Randevular!$B$5:$B$1504-$A30)&lt;0.0001)*(Randevular!$J$5:$J$1504&lt;&gt;"İptal")*(ROW(Randevular!$A$5:$A$1504)-4))))))</f>
        <v/>
      </c>
    </row>
    <row r="31">
      <c r="A31" s="8" t="n">
        <v>0.8333333333333334</v>
      </c>
      <c r="B31" s="9">
        <f>IF(SUMPRODUCT(MAX((Randevular!$A$5:$A$1504=B$6)*(ABS(Randevular!$B$5:$B$1504-$A31)&lt;0.0001)*(Randevular!$J$5:$J$1504&lt;&gt;"İptal")*(ROW(Randevular!$A$5:$A$1504)-4)))=0,"",INDEX(Randevular!$E$5:$E$1504,SUMPRODUCT(MAX((Randevular!$A$5:$A$1504=B$6)*(ABS(Randevular!$B$5:$B$1504-$A31)&lt;0.0001)*(Randevular!$J$5:$J$1504&lt;&gt;"İptal")*(ROW(Randevular!$A$5:$A$1504)-4))))&amp;IF(INDEX(Randevular!$H$5:$H$1504,SUMPRODUCT(MAX((Randevular!$A$5:$A$1504=B$6)*(ABS(Randevular!$B$5:$B$1504-$A31)&lt;0.0001)*(Randevular!$J$5:$J$1504&lt;&gt;"İptal")*(ROW(Randevular!$A$5:$A$1504)-4))))="",""," · "&amp;INDEX(Randevular!$H$5:$H$1504,SUMPRODUCT(MAX((Randevular!$A$5:$A$1504=B$6)*(ABS(Randevular!$B$5:$B$1504-$A31)&lt;0.0001)*(Randevular!$J$5:$J$1504&lt;&gt;"İptal")*(ROW(Randevular!$A$5:$A$1504)-4))))))</f>
        <v/>
      </c>
      <c r="C31" s="9">
        <f>IF(SUMPRODUCT(MAX((Randevular!$A$5:$A$1504=C$6)*(ABS(Randevular!$B$5:$B$1504-$A31)&lt;0.0001)*(Randevular!$J$5:$J$1504&lt;&gt;"İptal")*(ROW(Randevular!$A$5:$A$1504)-4)))=0,"",INDEX(Randevular!$E$5:$E$1504,SUMPRODUCT(MAX((Randevular!$A$5:$A$1504=C$6)*(ABS(Randevular!$B$5:$B$1504-$A31)&lt;0.0001)*(Randevular!$J$5:$J$1504&lt;&gt;"İptal")*(ROW(Randevular!$A$5:$A$1504)-4))))&amp;IF(INDEX(Randevular!$H$5:$H$1504,SUMPRODUCT(MAX((Randevular!$A$5:$A$1504=C$6)*(ABS(Randevular!$B$5:$B$1504-$A31)&lt;0.0001)*(Randevular!$J$5:$J$1504&lt;&gt;"İptal")*(ROW(Randevular!$A$5:$A$1504)-4))))="",""," · "&amp;INDEX(Randevular!$H$5:$H$1504,SUMPRODUCT(MAX((Randevular!$A$5:$A$1504=C$6)*(ABS(Randevular!$B$5:$B$1504-$A31)&lt;0.0001)*(Randevular!$J$5:$J$1504&lt;&gt;"İptal")*(ROW(Randevular!$A$5:$A$1504)-4))))))</f>
        <v/>
      </c>
      <c r="D31" s="9">
        <f>IF(SUMPRODUCT(MAX((Randevular!$A$5:$A$1504=D$6)*(ABS(Randevular!$B$5:$B$1504-$A31)&lt;0.0001)*(Randevular!$J$5:$J$1504&lt;&gt;"İptal")*(ROW(Randevular!$A$5:$A$1504)-4)))=0,"",INDEX(Randevular!$E$5:$E$1504,SUMPRODUCT(MAX((Randevular!$A$5:$A$1504=D$6)*(ABS(Randevular!$B$5:$B$1504-$A31)&lt;0.0001)*(Randevular!$J$5:$J$1504&lt;&gt;"İptal")*(ROW(Randevular!$A$5:$A$1504)-4))))&amp;IF(INDEX(Randevular!$H$5:$H$1504,SUMPRODUCT(MAX((Randevular!$A$5:$A$1504=D$6)*(ABS(Randevular!$B$5:$B$1504-$A31)&lt;0.0001)*(Randevular!$J$5:$J$1504&lt;&gt;"İptal")*(ROW(Randevular!$A$5:$A$1504)-4))))="",""," · "&amp;INDEX(Randevular!$H$5:$H$1504,SUMPRODUCT(MAX((Randevular!$A$5:$A$1504=D$6)*(ABS(Randevular!$B$5:$B$1504-$A31)&lt;0.0001)*(Randevular!$J$5:$J$1504&lt;&gt;"İptal")*(ROW(Randevular!$A$5:$A$1504)-4))))))</f>
        <v/>
      </c>
      <c r="E31" s="9">
        <f>IF(SUMPRODUCT(MAX((Randevular!$A$5:$A$1504=E$6)*(ABS(Randevular!$B$5:$B$1504-$A31)&lt;0.0001)*(Randevular!$J$5:$J$1504&lt;&gt;"İptal")*(ROW(Randevular!$A$5:$A$1504)-4)))=0,"",INDEX(Randevular!$E$5:$E$1504,SUMPRODUCT(MAX((Randevular!$A$5:$A$1504=E$6)*(ABS(Randevular!$B$5:$B$1504-$A31)&lt;0.0001)*(Randevular!$J$5:$J$1504&lt;&gt;"İptal")*(ROW(Randevular!$A$5:$A$1504)-4))))&amp;IF(INDEX(Randevular!$H$5:$H$1504,SUMPRODUCT(MAX((Randevular!$A$5:$A$1504=E$6)*(ABS(Randevular!$B$5:$B$1504-$A31)&lt;0.0001)*(Randevular!$J$5:$J$1504&lt;&gt;"İptal")*(ROW(Randevular!$A$5:$A$1504)-4))))="",""," · "&amp;INDEX(Randevular!$H$5:$H$1504,SUMPRODUCT(MAX((Randevular!$A$5:$A$1504=E$6)*(ABS(Randevular!$B$5:$B$1504-$A31)&lt;0.0001)*(Randevular!$J$5:$J$1504&lt;&gt;"İptal")*(ROW(Randevular!$A$5:$A$1504)-4))))))</f>
        <v/>
      </c>
      <c r="F31" s="9">
        <f>IF(SUMPRODUCT(MAX((Randevular!$A$5:$A$1504=F$6)*(ABS(Randevular!$B$5:$B$1504-$A31)&lt;0.0001)*(Randevular!$J$5:$J$1504&lt;&gt;"İptal")*(ROW(Randevular!$A$5:$A$1504)-4)))=0,"",INDEX(Randevular!$E$5:$E$1504,SUMPRODUCT(MAX((Randevular!$A$5:$A$1504=F$6)*(ABS(Randevular!$B$5:$B$1504-$A31)&lt;0.0001)*(Randevular!$J$5:$J$1504&lt;&gt;"İptal")*(ROW(Randevular!$A$5:$A$1504)-4))))&amp;IF(INDEX(Randevular!$H$5:$H$1504,SUMPRODUCT(MAX((Randevular!$A$5:$A$1504=F$6)*(ABS(Randevular!$B$5:$B$1504-$A31)&lt;0.0001)*(Randevular!$J$5:$J$1504&lt;&gt;"İptal")*(ROW(Randevular!$A$5:$A$1504)-4))))="",""," · "&amp;INDEX(Randevular!$H$5:$H$1504,SUMPRODUCT(MAX((Randevular!$A$5:$A$1504=F$6)*(ABS(Randevular!$B$5:$B$1504-$A31)&lt;0.0001)*(Randevular!$J$5:$J$1504&lt;&gt;"İptal")*(ROW(Randevular!$A$5:$A$1504)-4))))))</f>
        <v/>
      </c>
      <c r="G31" s="9">
        <f>IF(SUMPRODUCT(MAX((Randevular!$A$5:$A$1504=G$6)*(ABS(Randevular!$B$5:$B$1504-$A31)&lt;0.0001)*(Randevular!$J$5:$J$1504&lt;&gt;"İptal")*(ROW(Randevular!$A$5:$A$1504)-4)))=0,"",INDEX(Randevular!$E$5:$E$1504,SUMPRODUCT(MAX((Randevular!$A$5:$A$1504=G$6)*(ABS(Randevular!$B$5:$B$1504-$A31)&lt;0.0001)*(Randevular!$J$5:$J$1504&lt;&gt;"İptal")*(ROW(Randevular!$A$5:$A$1504)-4))))&amp;IF(INDEX(Randevular!$H$5:$H$1504,SUMPRODUCT(MAX((Randevular!$A$5:$A$1504=G$6)*(ABS(Randevular!$B$5:$B$1504-$A31)&lt;0.0001)*(Randevular!$J$5:$J$1504&lt;&gt;"İptal")*(ROW(Randevular!$A$5:$A$1504)-4))))="",""," · "&amp;INDEX(Randevular!$H$5:$H$1504,SUMPRODUCT(MAX((Randevular!$A$5:$A$1504=G$6)*(ABS(Randevular!$B$5:$B$1504-$A31)&lt;0.0001)*(Randevular!$J$5:$J$1504&lt;&gt;"İptal")*(ROW(Randevular!$A$5:$A$1504)-4))))))</f>
        <v/>
      </c>
      <c r="H31" s="9">
        <f>IF(SUMPRODUCT(MAX((Randevular!$A$5:$A$1504=H$6)*(ABS(Randevular!$B$5:$B$1504-$A31)&lt;0.0001)*(Randevular!$J$5:$J$1504&lt;&gt;"İptal")*(ROW(Randevular!$A$5:$A$1504)-4)))=0,"",INDEX(Randevular!$E$5:$E$1504,SUMPRODUCT(MAX((Randevular!$A$5:$A$1504=H$6)*(ABS(Randevular!$B$5:$B$1504-$A31)&lt;0.0001)*(Randevular!$J$5:$J$1504&lt;&gt;"İptal")*(ROW(Randevular!$A$5:$A$1504)-4))))&amp;IF(INDEX(Randevular!$H$5:$H$1504,SUMPRODUCT(MAX((Randevular!$A$5:$A$1504=H$6)*(ABS(Randevular!$B$5:$B$1504-$A31)&lt;0.0001)*(Randevular!$J$5:$J$1504&lt;&gt;"İptal")*(ROW(Randevular!$A$5:$A$1504)-4))))="",""," · "&amp;INDEX(Randevular!$H$5:$H$1504,SUMPRODUCT(MAX((Randevular!$A$5:$A$1504=H$6)*(ABS(Randevular!$B$5:$B$1504-$A31)&lt;0.0001)*(Randevular!$J$5:$J$1504&lt;&gt;"İptal")*(ROW(Randevular!$A$5:$A$1504)-4))))))</f>
        <v/>
      </c>
    </row>
    <row r="32">
      <c r="A32" s="8" t="n">
        <v>0.8541666666666666</v>
      </c>
      <c r="B32" s="9">
        <f>IF(SUMPRODUCT(MAX((Randevular!$A$5:$A$1504=B$6)*(ABS(Randevular!$B$5:$B$1504-$A32)&lt;0.0001)*(Randevular!$J$5:$J$1504&lt;&gt;"İptal")*(ROW(Randevular!$A$5:$A$1504)-4)))=0,"",INDEX(Randevular!$E$5:$E$1504,SUMPRODUCT(MAX((Randevular!$A$5:$A$1504=B$6)*(ABS(Randevular!$B$5:$B$1504-$A32)&lt;0.0001)*(Randevular!$J$5:$J$1504&lt;&gt;"İptal")*(ROW(Randevular!$A$5:$A$1504)-4))))&amp;IF(INDEX(Randevular!$H$5:$H$1504,SUMPRODUCT(MAX((Randevular!$A$5:$A$1504=B$6)*(ABS(Randevular!$B$5:$B$1504-$A32)&lt;0.0001)*(Randevular!$J$5:$J$1504&lt;&gt;"İptal")*(ROW(Randevular!$A$5:$A$1504)-4))))="",""," · "&amp;INDEX(Randevular!$H$5:$H$1504,SUMPRODUCT(MAX((Randevular!$A$5:$A$1504=B$6)*(ABS(Randevular!$B$5:$B$1504-$A32)&lt;0.0001)*(Randevular!$J$5:$J$1504&lt;&gt;"İptal")*(ROW(Randevular!$A$5:$A$1504)-4))))))</f>
        <v/>
      </c>
      <c r="C32" s="9">
        <f>IF(SUMPRODUCT(MAX((Randevular!$A$5:$A$1504=C$6)*(ABS(Randevular!$B$5:$B$1504-$A32)&lt;0.0001)*(Randevular!$J$5:$J$1504&lt;&gt;"İptal")*(ROW(Randevular!$A$5:$A$1504)-4)))=0,"",INDEX(Randevular!$E$5:$E$1504,SUMPRODUCT(MAX((Randevular!$A$5:$A$1504=C$6)*(ABS(Randevular!$B$5:$B$1504-$A32)&lt;0.0001)*(Randevular!$J$5:$J$1504&lt;&gt;"İptal")*(ROW(Randevular!$A$5:$A$1504)-4))))&amp;IF(INDEX(Randevular!$H$5:$H$1504,SUMPRODUCT(MAX((Randevular!$A$5:$A$1504=C$6)*(ABS(Randevular!$B$5:$B$1504-$A32)&lt;0.0001)*(Randevular!$J$5:$J$1504&lt;&gt;"İptal")*(ROW(Randevular!$A$5:$A$1504)-4))))="",""," · "&amp;INDEX(Randevular!$H$5:$H$1504,SUMPRODUCT(MAX((Randevular!$A$5:$A$1504=C$6)*(ABS(Randevular!$B$5:$B$1504-$A32)&lt;0.0001)*(Randevular!$J$5:$J$1504&lt;&gt;"İptal")*(ROW(Randevular!$A$5:$A$1504)-4))))))</f>
        <v/>
      </c>
      <c r="D32" s="9">
        <f>IF(SUMPRODUCT(MAX((Randevular!$A$5:$A$1504=D$6)*(ABS(Randevular!$B$5:$B$1504-$A32)&lt;0.0001)*(Randevular!$J$5:$J$1504&lt;&gt;"İptal")*(ROW(Randevular!$A$5:$A$1504)-4)))=0,"",INDEX(Randevular!$E$5:$E$1504,SUMPRODUCT(MAX((Randevular!$A$5:$A$1504=D$6)*(ABS(Randevular!$B$5:$B$1504-$A32)&lt;0.0001)*(Randevular!$J$5:$J$1504&lt;&gt;"İptal")*(ROW(Randevular!$A$5:$A$1504)-4))))&amp;IF(INDEX(Randevular!$H$5:$H$1504,SUMPRODUCT(MAX((Randevular!$A$5:$A$1504=D$6)*(ABS(Randevular!$B$5:$B$1504-$A32)&lt;0.0001)*(Randevular!$J$5:$J$1504&lt;&gt;"İptal")*(ROW(Randevular!$A$5:$A$1504)-4))))="",""," · "&amp;INDEX(Randevular!$H$5:$H$1504,SUMPRODUCT(MAX((Randevular!$A$5:$A$1504=D$6)*(ABS(Randevular!$B$5:$B$1504-$A32)&lt;0.0001)*(Randevular!$J$5:$J$1504&lt;&gt;"İptal")*(ROW(Randevular!$A$5:$A$1504)-4))))))</f>
        <v/>
      </c>
      <c r="E32" s="9">
        <f>IF(SUMPRODUCT(MAX((Randevular!$A$5:$A$1504=E$6)*(ABS(Randevular!$B$5:$B$1504-$A32)&lt;0.0001)*(Randevular!$J$5:$J$1504&lt;&gt;"İptal")*(ROW(Randevular!$A$5:$A$1504)-4)))=0,"",INDEX(Randevular!$E$5:$E$1504,SUMPRODUCT(MAX((Randevular!$A$5:$A$1504=E$6)*(ABS(Randevular!$B$5:$B$1504-$A32)&lt;0.0001)*(Randevular!$J$5:$J$1504&lt;&gt;"İptal")*(ROW(Randevular!$A$5:$A$1504)-4))))&amp;IF(INDEX(Randevular!$H$5:$H$1504,SUMPRODUCT(MAX((Randevular!$A$5:$A$1504=E$6)*(ABS(Randevular!$B$5:$B$1504-$A32)&lt;0.0001)*(Randevular!$J$5:$J$1504&lt;&gt;"İptal")*(ROW(Randevular!$A$5:$A$1504)-4))))="",""," · "&amp;INDEX(Randevular!$H$5:$H$1504,SUMPRODUCT(MAX((Randevular!$A$5:$A$1504=E$6)*(ABS(Randevular!$B$5:$B$1504-$A32)&lt;0.0001)*(Randevular!$J$5:$J$1504&lt;&gt;"İptal")*(ROW(Randevular!$A$5:$A$1504)-4))))))</f>
        <v/>
      </c>
      <c r="F32" s="9">
        <f>IF(SUMPRODUCT(MAX((Randevular!$A$5:$A$1504=F$6)*(ABS(Randevular!$B$5:$B$1504-$A32)&lt;0.0001)*(Randevular!$J$5:$J$1504&lt;&gt;"İptal")*(ROW(Randevular!$A$5:$A$1504)-4)))=0,"",INDEX(Randevular!$E$5:$E$1504,SUMPRODUCT(MAX((Randevular!$A$5:$A$1504=F$6)*(ABS(Randevular!$B$5:$B$1504-$A32)&lt;0.0001)*(Randevular!$J$5:$J$1504&lt;&gt;"İptal")*(ROW(Randevular!$A$5:$A$1504)-4))))&amp;IF(INDEX(Randevular!$H$5:$H$1504,SUMPRODUCT(MAX((Randevular!$A$5:$A$1504=F$6)*(ABS(Randevular!$B$5:$B$1504-$A32)&lt;0.0001)*(Randevular!$J$5:$J$1504&lt;&gt;"İptal")*(ROW(Randevular!$A$5:$A$1504)-4))))="",""," · "&amp;INDEX(Randevular!$H$5:$H$1504,SUMPRODUCT(MAX((Randevular!$A$5:$A$1504=F$6)*(ABS(Randevular!$B$5:$B$1504-$A32)&lt;0.0001)*(Randevular!$J$5:$J$1504&lt;&gt;"İptal")*(ROW(Randevular!$A$5:$A$1504)-4))))))</f>
        <v/>
      </c>
      <c r="G32" s="9">
        <f>IF(SUMPRODUCT(MAX((Randevular!$A$5:$A$1504=G$6)*(ABS(Randevular!$B$5:$B$1504-$A32)&lt;0.0001)*(Randevular!$J$5:$J$1504&lt;&gt;"İptal")*(ROW(Randevular!$A$5:$A$1504)-4)))=0,"",INDEX(Randevular!$E$5:$E$1504,SUMPRODUCT(MAX((Randevular!$A$5:$A$1504=G$6)*(ABS(Randevular!$B$5:$B$1504-$A32)&lt;0.0001)*(Randevular!$J$5:$J$1504&lt;&gt;"İptal")*(ROW(Randevular!$A$5:$A$1504)-4))))&amp;IF(INDEX(Randevular!$H$5:$H$1504,SUMPRODUCT(MAX((Randevular!$A$5:$A$1504=G$6)*(ABS(Randevular!$B$5:$B$1504-$A32)&lt;0.0001)*(Randevular!$J$5:$J$1504&lt;&gt;"İptal")*(ROW(Randevular!$A$5:$A$1504)-4))))="",""," · "&amp;INDEX(Randevular!$H$5:$H$1504,SUMPRODUCT(MAX((Randevular!$A$5:$A$1504=G$6)*(ABS(Randevular!$B$5:$B$1504-$A32)&lt;0.0001)*(Randevular!$J$5:$J$1504&lt;&gt;"İptal")*(ROW(Randevular!$A$5:$A$1504)-4))))))</f>
        <v/>
      </c>
      <c r="H32" s="9">
        <f>IF(SUMPRODUCT(MAX((Randevular!$A$5:$A$1504=H$6)*(ABS(Randevular!$B$5:$B$1504-$A32)&lt;0.0001)*(Randevular!$J$5:$J$1504&lt;&gt;"İptal")*(ROW(Randevular!$A$5:$A$1504)-4)))=0,"",INDEX(Randevular!$E$5:$E$1504,SUMPRODUCT(MAX((Randevular!$A$5:$A$1504=H$6)*(ABS(Randevular!$B$5:$B$1504-$A32)&lt;0.0001)*(Randevular!$J$5:$J$1504&lt;&gt;"İptal")*(ROW(Randevular!$A$5:$A$1504)-4))))&amp;IF(INDEX(Randevular!$H$5:$H$1504,SUMPRODUCT(MAX((Randevular!$A$5:$A$1504=H$6)*(ABS(Randevular!$B$5:$B$1504-$A32)&lt;0.0001)*(Randevular!$J$5:$J$1504&lt;&gt;"İptal")*(ROW(Randevular!$A$5:$A$1504)-4))))="",""," · "&amp;INDEX(Randevular!$H$5:$H$1504,SUMPRODUCT(MAX((Randevular!$A$5:$A$1504=H$6)*(ABS(Randevular!$B$5:$B$1504-$A32)&lt;0.0001)*(Randevular!$J$5:$J$1504&lt;&gt;"İptal")*(ROW(Randevular!$A$5:$A$1504)-4))))))</f>
        <v/>
      </c>
    </row>
    <row r="33">
      <c r="A33" s="8" t="n">
        <v>0.875</v>
      </c>
      <c r="B33" s="9">
        <f>IF(SUMPRODUCT(MAX((Randevular!$A$5:$A$1504=B$6)*(ABS(Randevular!$B$5:$B$1504-$A33)&lt;0.0001)*(Randevular!$J$5:$J$1504&lt;&gt;"İptal")*(ROW(Randevular!$A$5:$A$1504)-4)))=0,"",INDEX(Randevular!$E$5:$E$1504,SUMPRODUCT(MAX((Randevular!$A$5:$A$1504=B$6)*(ABS(Randevular!$B$5:$B$1504-$A33)&lt;0.0001)*(Randevular!$J$5:$J$1504&lt;&gt;"İptal")*(ROW(Randevular!$A$5:$A$1504)-4))))&amp;IF(INDEX(Randevular!$H$5:$H$1504,SUMPRODUCT(MAX((Randevular!$A$5:$A$1504=B$6)*(ABS(Randevular!$B$5:$B$1504-$A33)&lt;0.0001)*(Randevular!$J$5:$J$1504&lt;&gt;"İptal")*(ROW(Randevular!$A$5:$A$1504)-4))))="",""," · "&amp;INDEX(Randevular!$H$5:$H$1504,SUMPRODUCT(MAX((Randevular!$A$5:$A$1504=B$6)*(ABS(Randevular!$B$5:$B$1504-$A33)&lt;0.0001)*(Randevular!$J$5:$J$1504&lt;&gt;"İptal")*(ROW(Randevular!$A$5:$A$1504)-4))))))</f>
        <v/>
      </c>
      <c r="C33" s="9">
        <f>IF(SUMPRODUCT(MAX((Randevular!$A$5:$A$1504=C$6)*(ABS(Randevular!$B$5:$B$1504-$A33)&lt;0.0001)*(Randevular!$J$5:$J$1504&lt;&gt;"İptal")*(ROW(Randevular!$A$5:$A$1504)-4)))=0,"",INDEX(Randevular!$E$5:$E$1504,SUMPRODUCT(MAX((Randevular!$A$5:$A$1504=C$6)*(ABS(Randevular!$B$5:$B$1504-$A33)&lt;0.0001)*(Randevular!$J$5:$J$1504&lt;&gt;"İptal")*(ROW(Randevular!$A$5:$A$1504)-4))))&amp;IF(INDEX(Randevular!$H$5:$H$1504,SUMPRODUCT(MAX((Randevular!$A$5:$A$1504=C$6)*(ABS(Randevular!$B$5:$B$1504-$A33)&lt;0.0001)*(Randevular!$J$5:$J$1504&lt;&gt;"İptal")*(ROW(Randevular!$A$5:$A$1504)-4))))="",""," · "&amp;INDEX(Randevular!$H$5:$H$1504,SUMPRODUCT(MAX((Randevular!$A$5:$A$1504=C$6)*(ABS(Randevular!$B$5:$B$1504-$A33)&lt;0.0001)*(Randevular!$J$5:$J$1504&lt;&gt;"İptal")*(ROW(Randevular!$A$5:$A$1504)-4))))))</f>
        <v/>
      </c>
      <c r="D33" s="9">
        <f>IF(SUMPRODUCT(MAX((Randevular!$A$5:$A$1504=D$6)*(ABS(Randevular!$B$5:$B$1504-$A33)&lt;0.0001)*(Randevular!$J$5:$J$1504&lt;&gt;"İptal")*(ROW(Randevular!$A$5:$A$1504)-4)))=0,"",INDEX(Randevular!$E$5:$E$1504,SUMPRODUCT(MAX((Randevular!$A$5:$A$1504=D$6)*(ABS(Randevular!$B$5:$B$1504-$A33)&lt;0.0001)*(Randevular!$J$5:$J$1504&lt;&gt;"İptal")*(ROW(Randevular!$A$5:$A$1504)-4))))&amp;IF(INDEX(Randevular!$H$5:$H$1504,SUMPRODUCT(MAX((Randevular!$A$5:$A$1504=D$6)*(ABS(Randevular!$B$5:$B$1504-$A33)&lt;0.0001)*(Randevular!$J$5:$J$1504&lt;&gt;"İptal")*(ROW(Randevular!$A$5:$A$1504)-4))))="",""," · "&amp;INDEX(Randevular!$H$5:$H$1504,SUMPRODUCT(MAX((Randevular!$A$5:$A$1504=D$6)*(ABS(Randevular!$B$5:$B$1504-$A33)&lt;0.0001)*(Randevular!$J$5:$J$1504&lt;&gt;"İptal")*(ROW(Randevular!$A$5:$A$1504)-4))))))</f>
        <v/>
      </c>
      <c r="E33" s="9">
        <f>IF(SUMPRODUCT(MAX((Randevular!$A$5:$A$1504=E$6)*(ABS(Randevular!$B$5:$B$1504-$A33)&lt;0.0001)*(Randevular!$J$5:$J$1504&lt;&gt;"İptal")*(ROW(Randevular!$A$5:$A$1504)-4)))=0,"",INDEX(Randevular!$E$5:$E$1504,SUMPRODUCT(MAX((Randevular!$A$5:$A$1504=E$6)*(ABS(Randevular!$B$5:$B$1504-$A33)&lt;0.0001)*(Randevular!$J$5:$J$1504&lt;&gt;"İptal")*(ROW(Randevular!$A$5:$A$1504)-4))))&amp;IF(INDEX(Randevular!$H$5:$H$1504,SUMPRODUCT(MAX((Randevular!$A$5:$A$1504=E$6)*(ABS(Randevular!$B$5:$B$1504-$A33)&lt;0.0001)*(Randevular!$J$5:$J$1504&lt;&gt;"İptal")*(ROW(Randevular!$A$5:$A$1504)-4))))="",""," · "&amp;INDEX(Randevular!$H$5:$H$1504,SUMPRODUCT(MAX((Randevular!$A$5:$A$1504=E$6)*(ABS(Randevular!$B$5:$B$1504-$A33)&lt;0.0001)*(Randevular!$J$5:$J$1504&lt;&gt;"İptal")*(ROW(Randevular!$A$5:$A$1504)-4))))))</f>
        <v/>
      </c>
      <c r="F33" s="9">
        <f>IF(SUMPRODUCT(MAX((Randevular!$A$5:$A$1504=F$6)*(ABS(Randevular!$B$5:$B$1504-$A33)&lt;0.0001)*(Randevular!$J$5:$J$1504&lt;&gt;"İptal")*(ROW(Randevular!$A$5:$A$1504)-4)))=0,"",INDEX(Randevular!$E$5:$E$1504,SUMPRODUCT(MAX((Randevular!$A$5:$A$1504=F$6)*(ABS(Randevular!$B$5:$B$1504-$A33)&lt;0.0001)*(Randevular!$J$5:$J$1504&lt;&gt;"İptal")*(ROW(Randevular!$A$5:$A$1504)-4))))&amp;IF(INDEX(Randevular!$H$5:$H$1504,SUMPRODUCT(MAX((Randevular!$A$5:$A$1504=F$6)*(ABS(Randevular!$B$5:$B$1504-$A33)&lt;0.0001)*(Randevular!$J$5:$J$1504&lt;&gt;"İptal")*(ROW(Randevular!$A$5:$A$1504)-4))))="",""," · "&amp;INDEX(Randevular!$H$5:$H$1504,SUMPRODUCT(MAX((Randevular!$A$5:$A$1504=F$6)*(ABS(Randevular!$B$5:$B$1504-$A33)&lt;0.0001)*(Randevular!$J$5:$J$1504&lt;&gt;"İptal")*(ROW(Randevular!$A$5:$A$1504)-4))))))</f>
        <v/>
      </c>
      <c r="G33" s="9">
        <f>IF(SUMPRODUCT(MAX((Randevular!$A$5:$A$1504=G$6)*(ABS(Randevular!$B$5:$B$1504-$A33)&lt;0.0001)*(Randevular!$J$5:$J$1504&lt;&gt;"İptal")*(ROW(Randevular!$A$5:$A$1504)-4)))=0,"",INDEX(Randevular!$E$5:$E$1504,SUMPRODUCT(MAX((Randevular!$A$5:$A$1504=G$6)*(ABS(Randevular!$B$5:$B$1504-$A33)&lt;0.0001)*(Randevular!$J$5:$J$1504&lt;&gt;"İptal")*(ROW(Randevular!$A$5:$A$1504)-4))))&amp;IF(INDEX(Randevular!$H$5:$H$1504,SUMPRODUCT(MAX((Randevular!$A$5:$A$1504=G$6)*(ABS(Randevular!$B$5:$B$1504-$A33)&lt;0.0001)*(Randevular!$J$5:$J$1504&lt;&gt;"İptal")*(ROW(Randevular!$A$5:$A$1504)-4))))="",""," · "&amp;INDEX(Randevular!$H$5:$H$1504,SUMPRODUCT(MAX((Randevular!$A$5:$A$1504=G$6)*(ABS(Randevular!$B$5:$B$1504-$A33)&lt;0.0001)*(Randevular!$J$5:$J$1504&lt;&gt;"İptal")*(ROW(Randevular!$A$5:$A$1504)-4))))))</f>
        <v/>
      </c>
      <c r="H33" s="9">
        <f>IF(SUMPRODUCT(MAX((Randevular!$A$5:$A$1504=H$6)*(ABS(Randevular!$B$5:$B$1504-$A33)&lt;0.0001)*(Randevular!$J$5:$J$1504&lt;&gt;"İptal")*(ROW(Randevular!$A$5:$A$1504)-4)))=0,"",INDEX(Randevular!$E$5:$E$1504,SUMPRODUCT(MAX((Randevular!$A$5:$A$1504=H$6)*(ABS(Randevular!$B$5:$B$1504-$A33)&lt;0.0001)*(Randevular!$J$5:$J$1504&lt;&gt;"İptal")*(ROW(Randevular!$A$5:$A$1504)-4))))&amp;IF(INDEX(Randevular!$H$5:$H$1504,SUMPRODUCT(MAX((Randevular!$A$5:$A$1504=H$6)*(ABS(Randevular!$B$5:$B$1504-$A33)&lt;0.0001)*(Randevular!$J$5:$J$1504&lt;&gt;"İptal")*(ROW(Randevular!$A$5:$A$1504)-4))))="",""," · "&amp;INDEX(Randevular!$H$5:$H$1504,SUMPRODUCT(MAX((Randevular!$A$5:$A$1504=H$6)*(ABS(Randevular!$B$5:$B$1504-$A33)&lt;0.0001)*(Randevular!$J$5:$J$1504&lt;&gt;"İptal")*(ROW(Randevular!$A$5:$A$1504)-4))))))</f>
        <v/>
      </c>
    </row>
    <row r="34">
      <c r="A34" s="8" t="n">
        <v>0.8958333333333334</v>
      </c>
      <c r="B34" s="9">
        <f>IF(SUMPRODUCT(MAX((Randevular!$A$5:$A$1504=B$6)*(ABS(Randevular!$B$5:$B$1504-$A34)&lt;0.0001)*(Randevular!$J$5:$J$1504&lt;&gt;"İptal")*(ROW(Randevular!$A$5:$A$1504)-4)))=0,"",INDEX(Randevular!$E$5:$E$1504,SUMPRODUCT(MAX((Randevular!$A$5:$A$1504=B$6)*(ABS(Randevular!$B$5:$B$1504-$A34)&lt;0.0001)*(Randevular!$J$5:$J$1504&lt;&gt;"İptal")*(ROW(Randevular!$A$5:$A$1504)-4))))&amp;IF(INDEX(Randevular!$H$5:$H$1504,SUMPRODUCT(MAX((Randevular!$A$5:$A$1504=B$6)*(ABS(Randevular!$B$5:$B$1504-$A34)&lt;0.0001)*(Randevular!$J$5:$J$1504&lt;&gt;"İptal")*(ROW(Randevular!$A$5:$A$1504)-4))))="",""," · "&amp;INDEX(Randevular!$H$5:$H$1504,SUMPRODUCT(MAX((Randevular!$A$5:$A$1504=B$6)*(ABS(Randevular!$B$5:$B$1504-$A34)&lt;0.0001)*(Randevular!$J$5:$J$1504&lt;&gt;"İptal")*(ROW(Randevular!$A$5:$A$1504)-4))))))</f>
        <v/>
      </c>
      <c r="C34" s="9">
        <f>IF(SUMPRODUCT(MAX((Randevular!$A$5:$A$1504=C$6)*(ABS(Randevular!$B$5:$B$1504-$A34)&lt;0.0001)*(Randevular!$J$5:$J$1504&lt;&gt;"İptal")*(ROW(Randevular!$A$5:$A$1504)-4)))=0,"",INDEX(Randevular!$E$5:$E$1504,SUMPRODUCT(MAX((Randevular!$A$5:$A$1504=C$6)*(ABS(Randevular!$B$5:$B$1504-$A34)&lt;0.0001)*(Randevular!$J$5:$J$1504&lt;&gt;"İptal")*(ROW(Randevular!$A$5:$A$1504)-4))))&amp;IF(INDEX(Randevular!$H$5:$H$1504,SUMPRODUCT(MAX((Randevular!$A$5:$A$1504=C$6)*(ABS(Randevular!$B$5:$B$1504-$A34)&lt;0.0001)*(Randevular!$J$5:$J$1504&lt;&gt;"İptal")*(ROW(Randevular!$A$5:$A$1504)-4))))="",""," · "&amp;INDEX(Randevular!$H$5:$H$1504,SUMPRODUCT(MAX((Randevular!$A$5:$A$1504=C$6)*(ABS(Randevular!$B$5:$B$1504-$A34)&lt;0.0001)*(Randevular!$J$5:$J$1504&lt;&gt;"İptal")*(ROW(Randevular!$A$5:$A$1504)-4))))))</f>
        <v/>
      </c>
      <c r="D34" s="9">
        <f>IF(SUMPRODUCT(MAX((Randevular!$A$5:$A$1504=D$6)*(ABS(Randevular!$B$5:$B$1504-$A34)&lt;0.0001)*(Randevular!$J$5:$J$1504&lt;&gt;"İptal")*(ROW(Randevular!$A$5:$A$1504)-4)))=0,"",INDEX(Randevular!$E$5:$E$1504,SUMPRODUCT(MAX((Randevular!$A$5:$A$1504=D$6)*(ABS(Randevular!$B$5:$B$1504-$A34)&lt;0.0001)*(Randevular!$J$5:$J$1504&lt;&gt;"İptal")*(ROW(Randevular!$A$5:$A$1504)-4))))&amp;IF(INDEX(Randevular!$H$5:$H$1504,SUMPRODUCT(MAX((Randevular!$A$5:$A$1504=D$6)*(ABS(Randevular!$B$5:$B$1504-$A34)&lt;0.0001)*(Randevular!$J$5:$J$1504&lt;&gt;"İptal")*(ROW(Randevular!$A$5:$A$1504)-4))))="",""," · "&amp;INDEX(Randevular!$H$5:$H$1504,SUMPRODUCT(MAX((Randevular!$A$5:$A$1504=D$6)*(ABS(Randevular!$B$5:$B$1504-$A34)&lt;0.0001)*(Randevular!$J$5:$J$1504&lt;&gt;"İptal")*(ROW(Randevular!$A$5:$A$1504)-4))))))</f>
        <v/>
      </c>
      <c r="E34" s="9">
        <f>IF(SUMPRODUCT(MAX((Randevular!$A$5:$A$1504=E$6)*(ABS(Randevular!$B$5:$B$1504-$A34)&lt;0.0001)*(Randevular!$J$5:$J$1504&lt;&gt;"İptal")*(ROW(Randevular!$A$5:$A$1504)-4)))=0,"",INDEX(Randevular!$E$5:$E$1504,SUMPRODUCT(MAX((Randevular!$A$5:$A$1504=E$6)*(ABS(Randevular!$B$5:$B$1504-$A34)&lt;0.0001)*(Randevular!$J$5:$J$1504&lt;&gt;"İptal")*(ROW(Randevular!$A$5:$A$1504)-4))))&amp;IF(INDEX(Randevular!$H$5:$H$1504,SUMPRODUCT(MAX((Randevular!$A$5:$A$1504=E$6)*(ABS(Randevular!$B$5:$B$1504-$A34)&lt;0.0001)*(Randevular!$J$5:$J$1504&lt;&gt;"İptal")*(ROW(Randevular!$A$5:$A$1504)-4))))="",""," · "&amp;INDEX(Randevular!$H$5:$H$1504,SUMPRODUCT(MAX((Randevular!$A$5:$A$1504=E$6)*(ABS(Randevular!$B$5:$B$1504-$A34)&lt;0.0001)*(Randevular!$J$5:$J$1504&lt;&gt;"İptal")*(ROW(Randevular!$A$5:$A$1504)-4))))))</f>
        <v/>
      </c>
      <c r="F34" s="9">
        <f>IF(SUMPRODUCT(MAX((Randevular!$A$5:$A$1504=F$6)*(ABS(Randevular!$B$5:$B$1504-$A34)&lt;0.0001)*(Randevular!$J$5:$J$1504&lt;&gt;"İptal")*(ROW(Randevular!$A$5:$A$1504)-4)))=0,"",INDEX(Randevular!$E$5:$E$1504,SUMPRODUCT(MAX((Randevular!$A$5:$A$1504=F$6)*(ABS(Randevular!$B$5:$B$1504-$A34)&lt;0.0001)*(Randevular!$J$5:$J$1504&lt;&gt;"İptal")*(ROW(Randevular!$A$5:$A$1504)-4))))&amp;IF(INDEX(Randevular!$H$5:$H$1504,SUMPRODUCT(MAX((Randevular!$A$5:$A$1504=F$6)*(ABS(Randevular!$B$5:$B$1504-$A34)&lt;0.0001)*(Randevular!$J$5:$J$1504&lt;&gt;"İptal")*(ROW(Randevular!$A$5:$A$1504)-4))))="",""," · "&amp;INDEX(Randevular!$H$5:$H$1504,SUMPRODUCT(MAX((Randevular!$A$5:$A$1504=F$6)*(ABS(Randevular!$B$5:$B$1504-$A34)&lt;0.0001)*(Randevular!$J$5:$J$1504&lt;&gt;"İptal")*(ROW(Randevular!$A$5:$A$1504)-4))))))</f>
        <v/>
      </c>
      <c r="G34" s="9">
        <f>IF(SUMPRODUCT(MAX((Randevular!$A$5:$A$1504=G$6)*(ABS(Randevular!$B$5:$B$1504-$A34)&lt;0.0001)*(Randevular!$J$5:$J$1504&lt;&gt;"İptal")*(ROW(Randevular!$A$5:$A$1504)-4)))=0,"",INDEX(Randevular!$E$5:$E$1504,SUMPRODUCT(MAX((Randevular!$A$5:$A$1504=G$6)*(ABS(Randevular!$B$5:$B$1504-$A34)&lt;0.0001)*(Randevular!$J$5:$J$1504&lt;&gt;"İptal")*(ROW(Randevular!$A$5:$A$1504)-4))))&amp;IF(INDEX(Randevular!$H$5:$H$1504,SUMPRODUCT(MAX((Randevular!$A$5:$A$1504=G$6)*(ABS(Randevular!$B$5:$B$1504-$A34)&lt;0.0001)*(Randevular!$J$5:$J$1504&lt;&gt;"İptal")*(ROW(Randevular!$A$5:$A$1504)-4))))="",""," · "&amp;INDEX(Randevular!$H$5:$H$1504,SUMPRODUCT(MAX((Randevular!$A$5:$A$1504=G$6)*(ABS(Randevular!$B$5:$B$1504-$A34)&lt;0.0001)*(Randevular!$J$5:$J$1504&lt;&gt;"İptal")*(ROW(Randevular!$A$5:$A$1504)-4))))))</f>
        <v/>
      </c>
      <c r="H34" s="9">
        <f>IF(SUMPRODUCT(MAX((Randevular!$A$5:$A$1504=H$6)*(ABS(Randevular!$B$5:$B$1504-$A34)&lt;0.0001)*(Randevular!$J$5:$J$1504&lt;&gt;"İptal")*(ROW(Randevular!$A$5:$A$1504)-4)))=0,"",INDEX(Randevular!$E$5:$E$1504,SUMPRODUCT(MAX((Randevular!$A$5:$A$1504=H$6)*(ABS(Randevular!$B$5:$B$1504-$A34)&lt;0.0001)*(Randevular!$J$5:$J$1504&lt;&gt;"İptal")*(ROW(Randevular!$A$5:$A$1504)-4))))&amp;IF(INDEX(Randevular!$H$5:$H$1504,SUMPRODUCT(MAX((Randevular!$A$5:$A$1504=H$6)*(ABS(Randevular!$B$5:$B$1504-$A34)&lt;0.0001)*(Randevular!$J$5:$J$1504&lt;&gt;"İptal")*(ROW(Randevular!$A$5:$A$1504)-4))))="",""," · "&amp;INDEX(Randevular!$H$5:$H$1504,SUMPRODUCT(MAX((Randevular!$A$5:$A$1504=H$6)*(ABS(Randevular!$B$5:$B$1504-$A34)&lt;0.0001)*(Randevular!$J$5:$J$1504&lt;&gt;"İptal")*(ROW(Randevular!$A$5:$A$1504)-4))))))</f>
        <v/>
      </c>
    </row>
  </sheetData>
  <mergeCells count="2">
    <mergeCell ref="A2:H2"/>
    <mergeCell ref="A1:H1"/>
  </mergeCells>
  <conditionalFormatting sqref="B7:H34">
    <cfRule type="expression" priority="1" dxfId="0">
      <formula>COUNTIFS(Randevular!$A$5:$A$1504,B$6,Randevular!$B$5:$B$1504,"&lt;="&amp;$A7,Randevular!$D$5:$D$1504,"&gt;"&amp;$A7,Randevular!$J$5:$J$1504,"&lt;&gt;İptal")&gt;0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 ht="24" customHeight="1">
      <c r="A1" s="1" t="inlineStr">
        <is>
          <t>Randevu Defteri — Özet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t="inlineStr">
        <is>
          <t>Ay (1–12) →</t>
        </is>
      </c>
      <c r="B3" s="10" t="n">
        <v>9</v>
      </c>
    </row>
    <row r="4">
      <c r="A4" t="inlineStr">
        <is>
          <t>Yıl →</t>
        </is>
      </c>
      <c r="B4" s="10" t="n">
        <v>2026</v>
      </c>
    </row>
    <row r="6">
      <c r="A6" s="11" t="inlineStr">
        <is>
          <t>Toplam randevu (iptal hariç)</t>
        </is>
      </c>
      <c r="B6" s="12">
        <f>SUMPRODUCT((MONTH(Randevular!$A$5:$A$1504)=$B$3)*(YEAR(Randevular!$A$5:$A$1504)=$B$4)*(Randevular!$J$5:$J$1504&lt;&gt;"İptal")*(Randevular!$A$5:$A$1504&lt;&gt;""))</f>
        <v/>
      </c>
    </row>
    <row r="7">
      <c r="A7" s="11" t="inlineStr">
        <is>
          <t>Gelen</t>
        </is>
      </c>
      <c r="B7" s="12">
        <f>SUMPRODUCT((MONTH(Randevular!$A$5:$A$1504)=$B$3)*(YEAR(Randevular!$A$5:$A$1504)=$B$4)*(Randevular!$J$5:$J$1504="Geldi"))</f>
        <v/>
      </c>
    </row>
    <row r="8">
      <c r="A8" s="11" t="inlineStr">
        <is>
          <t>Gelmeyen</t>
        </is>
      </c>
      <c r="B8" s="12">
        <f>SUMPRODUCT((MONTH(Randevular!$A$5:$A$1504)=$B$3)*(YEAR(Randevular!$A$5:$A$1504)=$B$4)*(Randevular!$J$5:$J$1504="Gelmedi"))</f>
        <v/>
      </c>
    </row>
    <row r="9">
      <c r="A9" s="11" t="inlineStr">
        <is>
          <t>İptal / ertelenen</t>
        </is>
      </c>
      <c r="B9" s="12">
        <f>SUMPRODUCT((MONTH(Randevular!$A$5:$A$1504)=$B$3)*(YEAR(Randevular!$A$5:$A$1504)=$B$4)*((Randevular!$J$5:$J$1504="İptal")+(Randevular!$J$5:$J$1504="Ertelendi")))</f>
        <v/>
      </c>
    </row>
    <row r="10">
      <c r="A10" s="11" t="inlineStr">
        <is>
          <t>Gelmeme oranı</t>
        </is>
      </c>
      <c r="B10" s="13">
        <f>IF(B7+B8=0,"",B8/(B7+B8))</f>
        <v/>
      </c>
    </row>
    <row r="11">
      <c r="A11" s="11" t="inlineStr">
        <is>
          <t>Hatırlatma gönderilenlerde gelmeme</t>
        </is>
      </c>
      <c r="B11" s="13">
        <f>IFERROR(SUMPRODUCT((MONTH(Randevular!$A$5:$A$1504)=$B$3)*(YEAR(Randevular!$A$5:$A$1504)=$B$4)*(Randevular!$J$5:$J$1504="Gelmedi")*(Randevular!$K$5:$K$1504="Evet"))/SUMPRODUCT((MONTH(Randevular!$A$5:$A$1504)=$B$3)*(YEAR(Randevular!$A$5:$A$1504)=$B$4)*((Randevular!$J$5:$J$1504="Geldi")+(Randevular!$J$5:$J$1504="Gelmedi"))*(Randevular!$K$5:$K$1504="Evet")),"")</f>
        <v/>
      </c>
    </row>
    <row r="12">
      <c r="A12" s="11" t="inlineStr">
        <is>
          <t>Hatırlatma gönderilmeyenlerde gelmeme</t>
        </is>
      </c>
      <c r="B12" s="13">
        <f>IFERROR(SUMPRODUCT((MONTH(Randevular!$A$5:$A$1504)=$B$3)*(YEAR(Randevular!$A$5:$A$1504)=$B$4)*(Randevular!$J$5:$J$1504="Gelmedi")*(Randevular!$K$5:$K$1504&lt;&gt;"Evet"))/SUMPRODUCT((MONTH(Randevular!$A$5:$A$1504)=$B$3)*(YEAR(Randevular!$A$5:$A$1504)=$B$4)*((Randevular!$J$5:$J$1504="Geldi")+(Randevular!$J$5:$J$1504="Gelmedi"))*(Randevular!$K$5:$K$1504&lt;&gt;"Evet")),"")</f>
        <v/>
      </c>
    </row>
    <row r="13">
      <c r="A13" s="11" t="inlineStr">
        <is>
          <t>Gelen randevulardan ciro ₺</t>
        </is>
      </c>
      <c r="B13" s="14">
        <f>SUMPRODUCT((MONTH(Randevular!$A$5:$A$1504)=$B$3)*(YEAR(Randevular!$A$5:$A$1504)=$B$4)*(Randevular!$J$5:$J$1504="Geldi")*Randevular!$I$5:$I$1504)</f>
        <v/>
      </c>
    </row>
    <row r="14">
      <c r="A14" s="11" t="inlineStr">
        <is>
          <t>Gelmeyenler yüzünden boş kalan ₺</t>
        </is>
      </c>
      <c r="B14" s="14">
        <f>SUMPRODUCT((MONTH(Randevular!$A$5:$A$1504)=$B$3)*(YEAR(Randevular!$A$5:$A$1504)=$B$4)*(Randevular!$J$5:$J$1504="Gelmedi")*Randevular!$I$5:$I$1504)</f>
        <v/>
      </c>
    </row>
    <row r="16">
      <c r="A16" s="5" t="inlineStr">
        <is>
          <t>Hatırlatma gönderilen ve gönderilmeyen randevulardaki gelmeme oranını karşılaştırın: fark, hatırlatmanın size kazandırdığıdır.</t>
        </is>
      </c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9" customWidth="1" min="4" max="4"/>
    <col width="20" customWidth="1" min="5" max="5"/>
    <col width="15" customWidth="1" min="6" max="6"/>
    <col width="22" customWidth="1" min="7" max="7"/>
    <col width="14" customWidth="1" min="8" max="8"/>
    <col width="11" customWidth="1" min="9" max="9"/>
    <col width="11" customWidth="1" min="10" max="10"/>
    <col width="12" customWidth="1" min="11" max="11"/>
    <col width="24" customWidth="1" min="12" max="12"/>
    <col width="12" customWidth="1" min="13" max="13"/>
  </cols>
  <sheetData>
    <row r="1" ht="24" customHeight="1">
      <c r="A1" s="1" t="inlineStr">
        <is>
          <t>Randevu Defteri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5" t="inlineStr">
        <is>
          <t>Saati 14:30 biçiminde yazın. Bitiş kendiliğinden hesaplanır; aynı personelde saatler çakışırsa 'ÇAKIŞMA' yazar ve satır turuncuya döner.</t>
        </is>
      </c>
    </row>
    <row r="4" ht="30" customHeight="1">
      <c r="A4" s="6" t="inlineStr">
        <is>
          <t>Tarih</t>
        </is>
      </c>
      <c r="B4" s="6" t="inlineStr">
        <is>
          <t>Başlangıç</t>
        </is>
      </c>
      <c r="C4" s="6" t="inlineStr">
        <is>
          <t>Süre (dk)</t>
        </is>
      </c>
      <c r="D4" s="6" t="inlineStr">
        <is>
          <t>Bitiş</t>
        </is>
      </c>
      <c r="E4" s="6" t="inlineStr">
        <is>
          <t>Müşteri</t>
        </is>
      </c>
      <c r="F4" s="6" t="inlineStr">
        <is>
          <t>Telefon</t>
        </is>
      </c>
      <c r="G4" s="6" t="inlineStr">
        <is>
          <t>Hizmet</t>
        </is>
      </c>
      <c r="H4" s="6" t="inlineStr">
        <is>
          <t>Personel</t>
        </is>
      </c>
      <c r="I4" s="6" t="inlineStr">
        <is>
          <t>Ücret ₺</t>
        </is>
      </c>
      <c r="J4" s="6" t="inlineStr">
        <is>
          <t>Durum</t>
        </is>
      </c>
      <c r="K4" s="6" t="inlineStr">
        <is>
          <t>Hatırlatma gönderildi</t>
        </is>
      </c>
      <c r="L4" s="6" t="inlineStr">
        <is>
          <t>Not</t>
        </is>
      </c>
      <c r="M4" s="6" t="inlineStr">
        <is>
          <t>Uyarı</t>
        </is>
      </c>
    </row>
    <row r="5">
      <c r="A5" s="15" t="n">
        <v>46286</v>
      </c>
      <c r="B5" s="16" t="n">
        <v>0.4166666666666667</v>
      </c>
      <c r="C5" s="17" t="n">
        <v>45</v>
      </c>
      <c r="D5" s="16">
        <f>IF(OR(B5="",C5=""),"",B5+C5/1440)</f>
        <v/>
      </c>
      <c r="E5" s="17" t="inlineStr">
        <is>
          <t>Ayşe Kaya</t>
        </is>
      </c>
      <c r="F5" s="17" t="inlineStr">
        <is>
          <t>0532 000 00 11</t>
        </is>
      </c>
      <c r="G5" s="17" t="inlineStr">
        <is>
          <t>Saç kesimi</t>
        </is>
      </c>
      <c r="H5" s="17" t="inlineStr">
        <is>
          <t>Elif</t>
        </is>
      </c>
      <c r="I5" s="18" t="n">
        <v>450</v>
      </c>
      <c r="J5" s="17" t="inlineStr">
        <is>
          <t>Geldi</t>
        </is>
      </c>
      <c r="K5" s="17" t="inlineStr">
        <is>
          <t>Evet</t>
        </is>
      </c>
      <c r="L5" s="17" t="inlineStr">
        <is>
          <t>ÖRNEK</t>
        </is>
      </c>
      <c r="M5" s="17">
        <f>IF(OR(A5="",B5="",H5="",J5="İptal"),"",IF(COUNTIFS($A$5:$A$1504,A5,$H$5:$H$1504,H5,$B$5:$B$1504,"&lt;"&amp;D5,$D$5:$D$1504,"&gt;"&amp;B5,$J$5:$J$1504,"&lt;&gt;İptal")&gt;1,"ÇAKIŞMA",""))</f>
        <v/>
      </c>
    </row>
    <row r="6">
      <c r="A6" s="15" t="n">
        <v>46286</v>
      </c>
      <c r="B6" s="16" t="n">
        <v>0.4375</v>
      </c>
      <c r="C6" s="17" t="n">
        <v>60</v>
      </c>
      <c r="D6" s="16">
        <f>IF(OR(B6="",C6=""),"",B6+C6/1440)</f>
        <v/>
      </c>
      <c r="E6" s="17" t="inlineStr">
        <is>
          <t>Zeynep Arslan</t>
        </is>
      </c>
      <c r="F6" s="17" t="inlineStr">
        <is>
          <t>0532 000 00 12</t>
        </is>
      </c>
      <c r="G6" s="17" t="inlineStr">
        <is>
          <t>Boya</t>
        </is>
      </c>
      <c r="H6" s="17" t="inlineStr">
        <is>
          <t>Elif</t>
        </is>
      </c>
      <c r="I6" s="18" t="n">
        <v>1200</v>
      </c>
      <c r="J6" s="17" t="inlineStr">
        <is>
          <t>Bekliyor</t>
        </is>
      </c>
      <c r="K6" s="17" t="inlineStr">
        <is>
          <t>Evet</t>
        </is>
      </c>
      <c r="L6" s="17" t="inlineStr">
        <is>
          <t>ÖRNEK — çakışma örneği</t>
        </is>
      </c>
      <c r="M6" s="17">
        <f>IF(OR(A6="",B6="",H6="",J6="İptal"),"",IF(COUNTIFS($A$5:$A$1504,A6,$H$5:$H$1504,H6,$B$5:$B$1504,"&lt;"&amp;D6,$D$5:$D$1504,"&gt;"&amp;B6,$J$5:$J$1504,"&lt;&gt;İptal")&gt;1,"ÇAKIŞMA",""))</f>
        <v/>
      </c>
    </row>
    <row r="7">
      <c r="A7" s="15" t="n">
        <v>46286</v>
      </c>
      <c r="B7" s="16" t="n">
        <v>0.4583333333333333</v>
      </c>
      <c r="C7" s="17" t="n">
        <v>30</v>
      </c>
      <c r="D7" s="16">
        <f>IF(OR(B7="",C7=""),"",B7+C7/1440)</f>
        <v/>
      </c>
      <c r="E7" s="17" t="inlineStr">
        <is>
          <t>Mehmet Demir</t>
        </is>
      </c>
      <c r="F7" s="17" t="inlineStr">
        <is>
          <t>0532 000 00 13</t>
        </is>
      </c>
      <c r="G7" s="17" t="inlineStr">
        <is>
          <t>Sakal tıraşı</t>
        </is>
      </c>
      <c r="H7" s="17" t="inlineStr">
        <is>
          <t>Can</t>
        </is>
      </c>
      <c r="I7" s="18" t="n">
        <v>250</v>
      </c>
      <c r="J7" s="17" t="inlineStr">
        <is>
          <t>Gelmedi</t>
        </is>
      </c>
      <c r="K7" s="17" t="inlineStr">
        <is>
          <t>Hayır</t>
        </is>
      </c>
      <c r="L7" s="17" t="inlineStr">
        <is>
          <t>ÖRNEK</t>
        </is>
      </c>
      <c r="M7" s="17">
        <f>IF(OR(A7="",B7="",H7="",J7="İptal"),"",IF(COUNTIFS($A$5:$A$1504,A7,$H$5:$H$1504,H7,$B$5:$B$1504,"&lt;"&amp;D7,$D$5:$D$1504,"&gt;"&amp;B7,$J$5:$J$1504,"&lt;&gt;İptal")&gt;1,"ÇAKIŞMA",""))</f>
        <v/>
      </c>
    </row>
    <row r="8">
      <c r="A8" s="15" t="n">
        <v>46288</v>
      </c>
      <c r="B8" s="16" t="n">
        <v>0.5833333333333334</v>
      </c>
      <c r="C8" s="17" t="n">
        <v>90</v>
      </c>
      <c r="D8" s="16">
        <f>IF(OR(B8="",C8=""),"",B8+C8/1440)</f>
        <v/>
      </c>
      <c r="E8" s="17" t="inlineStr">
        <is>
          <t>Selin Öz</t>
        </is>
      </c>
      <c r="F8" s="17" t="inlineStr">
        <is>
          <t>0532 000 00 14</t>
        </is>
      </c>
      <c r="G8" s="17" t="inlineStr">
        <is>
          <t>Manikür + pedikür</t>
        </is>
      </c>
      <c r="H8" s="17" t="inlineStr">
        <is>
          <t>Elif</t>
        </is>
      </c>
      <c r="I8" s="18" t="n">
        <v>800</v>
      </c>
      <c r="J8" s="17" t="inlineStr">
        <is>
          <t>Bekliyor</t>
        </is>
      </c>
      <c r="K8" s="17" t="inlineStr">
        <is>
          <t>Hayır</t>
        </is>
      </c>
      <c r="L8" s="17" t="inlineStr">
        <is>
          <t>ÖRNEK</t>
        </is>
      </c>
      <c r="M8" s="17">
        <f>IF(OR(A8="",B8="",H8="",J8="İptal"),"",IF(COUNTIFS($A$5:$A$1504,A8,$H$5:$H$1504,H8,$B$5:$B$1504,"&lt;"&amp;D8,$D$5:$D$1504,"&gt;"&amp;B8,$J$5:$J$1504,"&lt;&gt;İptal")&gt;1,"ÇAKIŞMA",""))</f>
        <v/>
      </c>
    </row>
    <row r="9">
      <c r="A9" s="19" t="n"/>
      <c r="B9" s="20" t="n"/>
      <c r="C9" s="21" t="n"/>
      <c r="D9" s="20">
        <f>IF(OR(B9="",C9=""),"",B9+C9/1440)</f>
        <v/>
      </c>
      <c r="E9" s="21" t="n"/>
      <c r="F9" s="21" t="n"/>
      <c r="G9" s="21" t="n"/>
      <c r="H9" s="21" t="n"/>
      <c r="I9" s="22" t="n"/>
      <c r="J9" s="21" t="n"/>
      <c r="K9" s="21" t="n"/>
      <c r="L9" s="21" t="n"/>
      <c r="M9" s="21">
        <f>IF(OR(A9="",B9="",H9="",J9="İptal"),"",IF(COUNTIFS($A$5:$A$1504,A9,$H$5:$H$1504,H9,$B$5:$B$1504,"&lt;"&amp;D9,$D$5:$D$1504,"&gt;"&amp;B9,$J$5:$J$1504,"&lt;&gt;İptal")&gt;1,"ÇAKIŞMA",""))</f>
        <v/>
      </c>
    </row>
    <row r="10">
      <c r="A10" s="19" t="n"/>
      <c r="B10" s="20" t="n"/>
      <c r="C10" s="21" t="n"/>
      <c r="D10" s="20">
        <f>IF(OR(B10="",C10=""),"",B10+C10/1440)</f>
        <v/>
      </c>
      <c r="E10" s="21" t="n"/>
      <c r="F10" s="21" t="n"/>
      <c r="G10" s="21" t="n"/>
      <c r="H10" s="21" t="n"/>
      <c r="I10" s="22" t="n"/>
      <c r="J10" s="21" t="n"/>
      <c r="K10" s="21" t="n"/>
      <c r="L10" s="21" t="n"/>
      <c r="M10" s="21">
        <f>IF(OR(A10="",B10="",H10="",J10="İptal"),"",IF(COUNTIFS($A$5:$A$1504,A10,$H$5:$H$1504,H10,$B$5:$B$1504,"&lt;"&amp;D10,$D$5:$D$1504,"&gt;"&amp;B10,$J$5:$J$1504,"&lt;&gt;İptal")&gt;1,"ÇAKIŞMA",""))</f>
        <v/>
      </c>
    </row>
    <row r="11">
      <c r="A11" s="19" t="n"/>
      <c r="B11" s="20" t="n"/>
      <c r="C11" s="21" t="n"/>
      <c r="D11" s="20">
        <f>IF(OR(B11="",C11=""),"",B11+C11/1440)</f>
        <v/>
      </c>
      <c r="E11" s="21" t="n"/>
      <c r="F11" s="21" t="n"/>
      <c r="G11" s="21" t="n"/>
      <c r="H11" s="21" t="n"/>
      <c r="I11" s="22" t="n"/>
      <c r="J11" s="21" t="n"/>
      <c r="K11" s="21" t="n"/>
      <c r="L11" s="21" t="n"/>
      <c r="M11" s="21">
        <f>IF(OR(A11="",B11="",H11="",J11="İptal"),"",IF(COUNTIFS($A$5:$A$1504,A11,$H$5:$H$1504,H11,$B$5:$B$1504,"&lt;"&amp;D11,$D$5:$D$1504,"&gt;"&amp;B11,$J$5:$J$1504,"&lt;&gt;İptal")&gt;1,"ÇAKIŞMA",""))</f>
        <v/>
      </c>
    </row>
    <row r="12">
      <c r="A12" s="19" t="n"/>
      <c r="B12" s="20" t="n"/>
      <c r="C12" s="21" t="n"/>
      <c r="D12" s="20">
        <f>IF(OR(B12="",C12=""),"",B12+C12/1440)</f>
        <v/>
      </c>
      <c r="E12" s="21" t="n"/>
      <c r="F12" s="21" t="n"/>
      <c r="G12" s="21" t="n"/>
      <c r="H12" s="21" t="n"/>
      <c r="I12" s="22" t="n"/>
      <c r="J12" s="21" t="n"/>
      <c r="K12" s="21" t="n"/>
      <c r="L12" s="21" t="n"/>
      <c r="M12" s="21">
        <f>IF(OR(A12="",B12="",H12="",J12="İptal"),"",IF(COUNTIFS($A$5:$A$1504,A12,$H$5:$H$1504,H12,$B$5:$B$1504,"&lt;"&amp;D12,$D$5:$D$1504,"&gt;"&amp;B12,$J$5:$J$1504,"&lt;&gt;İptal")&gt;1,"ÇAKIŞMA",""))</f>
        <v/>
      </c>
    </row>
    <row r="13">
      <c r="A13" s="19" t="n"/>
      <c r="B13" s="20" t="n"/>
      <c r="C13" s="21" t="n"/>
      <c r="D13" s="20">
        <f>IF(OR(B13="",C13=""),"",B13+C13/1440)</f>
        <v/>
      </c>
      <c r="E13" s="21" t="n"/>
      <c r="F13" s="21" t="n"/>
      <c r="G13" s="21" t="n"/>
      <c r="H13" s="21" t="n"/>
      <c r="I13" s="22" t="n"/>
      <c r="J13" s="21" t="n"/>
      <c r="K13" s="21" t="n"/>
      <c r="L13" s="21" t="n"/>
      <c r="M13" s="21">
        <f>IF(OR(A13="",B13="",H13="",J13="İptal"),"",IF(COUNTIFS($A$5:$A$1504,A13,$H$5:$H$1504,H13,$B$5:$B$1504,"&lt;"&amp;D13,$D$5:$D$1504,"&gt;"&amp;B13,$J$5:$J$1504,"&lt;&gt;İptal")&gt;1,"ÇAKIŞMA",""))</f>
        <v/>
      </c>
    </row>
    <row r="14">
      <c r="A14" s="19" t="n"/>
      <c r="B14" s="20" t="n"/>
      <c r="C14" s="21" t="n"/>
      <c r="D14" s="20">
        <f>IF(OR(B14="",C14=""),"",B14+C14/1440)</f>
        <v/>
      </c>
      <c r="E14" s="21" t="n"/>
      <c r="F14" s="21" t="n"/>
      <c r="G14" s="21" t="n"/>
      <c r="H14" s="21" t="n"/>
      <c r="I14" s="22" t="n"/>
      <c r="J14" s="21" t="n"/>
      <c r="K14" s="21" t="n"/>
      <c r="L14" s="21" t="n"/>
      <c r="M14" s="21">
        <f>IF(OR(A14="",B14="",H14="",J14="İptal"),"",IF(COUNTIFS($A$5:$A$1504,A14,$H$5:$H$1504,H14,$B$5:$B$1504,"&lt;"&amp;D14,$D$5:$D$1504,"&gt;"&amp;B14,$J$5:$J$1504,"&lt;&gt;İptal")&gt;1,"ÇAKIŞMA",""))</f>
        <v/>
      </c>
    </row>
    <row r="15">
      <c r="A15" s="19" t="n"/>
      <c r="B15" s="20" t="n"/>
      <c r="C15" s="21" t="n"/>
      <c r="D15" s="20">
        <f>IF(OR(B15="",C15=""),"",B15+C15/1440)</f>
        <v/>
      </c>
      <c r="E15" s="21" t="n"/>
      <c r="F15" s="21" t="n"/>
      <c r="G15" s="21" t="n"/>
      <c r="H15" s="21" t="n"/>
      <c r="I15" s="22" t="n"/>
      <c r="J15" s="21" t="n"/>
      <c r="K15" s="21" t="n"/>
      <c r="L15" s="21" t="n"/>
      <c r="M15" s="21">
        <f>IF(OR(A15="",B15="",H15="",J15="İptal"),"",IF(COUNTIFS($A$5:$A$1504,A15,$H$5:$H$1504,H15,$B$5:$B$1504,"&lt;"&amp;D15,$D$5:$D$1504,"&gt;"&amp;B15,$J$5:$J$1504,"&lt;&gt;İptal")&gt;1,"ÇAKIŞMA",""))</f>
        <v/>
      </c>
    </row>
    <row r="16">
      <c r="A16" s="19" t="n"/>
      <c r="B16" s="20" t="n"/>
      <c r="C16" s="21" t="n"/>
      <c r="D16" s="20">
        <f>IF(OR(B16="",C16=""),"",B16+C16/1440)</f>
        <v/>
      </c>
      <c r="E16" s="21" t="n"/>
      <c r="F16" s="21" t="n"/>
      <c r="G16" s="21" t="n"/>
      <c r="H16" s="21" t="n"/>
      <c r="I16" s="22" t="n"/>
      <c r="J16" s="21" t="n"/>
      <c r="K16" s="21" t="n"/>
      <c r="L16" s="21" t="n"/>
      <c r="M16" s="21">
        <f>IF(OR(A16="",B16="",H16="",J16="İptal"),"",IF(COUNTIFS($A$5:$A$1504,A16,$H$5:$H$1504,H16,$B$5:$B$1504,"&lt;"&amp;D16,$D$5:$D$1504,"&gt;"&amp;B16,$J$5:$J$1504,"&lt;&gt;İptal")&gt;1,"ÇAKIŞMA",""))</f>
        <v/>
      </c>
    </row>
    <row r="17">
      <c r="A17" s="19" t="n"/>
      <c r="B17" s="20" t="n"/>
      <c r="C17" s="21" t="n"/>
      <c r="D17" s="20">
        <f>IF(OR(B17="",C17=""),"",B17+C17/1440)</f>
        <v/>
      </c>
      <c r="E17" s="21" t="n"/>
      <c r="F17" s="21" t="n"/>
      <c r="G17" s="21" t="n"/>
      <c r="H17" s="21" t="n"/>
      <c r="I17" s="22" t="n"/>
      <c r="J17" s="21" t="n"/>
      <c r="K17" s="21" t="n"/>
      <c r="L17" s="21" t="n"/>
      <c r="M17" s="21">
        <f>IF(OR(A17="",B17="",H17="",J17="İptal"),"",IF(COUNTIFS($A$5:$A$1504,A17,$H$5:$H$1504,H17,$B$5:$B$1504,"&lt;"&amp;D17,$D$5:$D$1504,"&gt;"&amp;B17,$J$5:$J$1504,"&lt;&gt;İptal")&gt;1,"ÇAKIŞMA",""))</f>
        <v/>
      </c>
    </row>
    <row r="18">
      <c r="A18" s="19" t="n"/>
      <c r="B18" s="20" t="n"/>
      <c r="C18" s="21" t="n"/>
      <c r="D18" s="20">
        <f>IF(OR(B18="",C18=""),"",B18+C18/1440)</f>
        <v/>
      </c>
      <c r="E18" s="21" t="n"/>
      <c r="F18" s="21" t="n"/>
      <c r="G18" s="21" t="n"/>
      <c r="H18" s="21" t="n"/>
      <c r="I18" s="22" t="n"/>
      <c r="J18" s="21" t="n"/>
      <c r="K18" s="21" t="n"/>
      <c r="L18" s="21" t="n"/>
      <c r="M18" s="21">
        <f>IF(OR(A18="",B18="",H18="",J18="İptal"),"",IF(COUNTIFS($A$5:$A$1504,A18,$H$5:$H$1504,H18,$B$5:$B$1504,"&lt;"&amp;D18,$D$5:$D$1504,"&gt;"&amp;B18,$J$5:$J$1504,"&lt;&gt;İptal")&gt;1,"ÇAKIŞMA",""))</f>
        <v/>
      </c>
    </row>
    <row r="19">
      <c r="A19" s="19" t="n"/>
      <c r="B19" s="20" t="n"/>
      <c r="C19" s="21" t="n"/>
      <c r="D19" s="20">
        <f>IF(OR(B19="",C19=""),"",B19+C19/1440)</f>
        <v/>
      </c>
      <c r="E19" s="21" t="n"/>
      <c r="F19" s="21" t="n"/>
      <c r="G19" s="21" t="n"/>
      <c r="H19" s="21" t="n"/>
      <c r="I19" s="22" t="n"/>
      <c r="J19" s="21" t="n"/>
      <c r="K19" s="21" t="n"/>
      <c r="L19" s="21" t="n"/>
      <c r="M19" s="21">
        <f>IF(OR(A19="",B19="",H19="",J19="İptal"),"",IF(COUNTIFS($A$5:$A$1504,A19,$H$5:$H$1504,H19,$B$5:$B$1504,"&lt;"&amp;D19,$D$5:$D$1504,"&gt;"&amp;B19,$J$5:$J$1504,"&lt;&gt;İptal")&gt;1,"ÇAKIŞMA",""))</f>
        <v/>
      </c>
    </row>
    <row r="20">
      <c r="A20" s="19" t="n"/>
      <c r="B20" s="20" t="n"/>
      <c r="C20" s="21" t="n"/>
      <c r="D20" s="20">
        <f>IF(OR(B20="",C20=""),"",B20+C20/1440)</f>
        <v/>
      </c>
      <c r="E20" s="21" t="n"/>
      <c r="F20" s="21" t="n"/>
      <c r="G20" s="21" t="n"/>
      <c r="H20" s="21" t="n"/>
      <c r="I20" s="22" t="n"/>
      <c r="J20" s="21" t="n"/>
      <c r="K20" s="21" t="n"/>
      <c r="L20" s="21" t="n"/>
      <c r="M20" s="21">
        <f>IF(OR(A20="",B20="",H20="",J20="İptal"),"",IF(COUNTIFS($A$5:$A$1504,A20,$H$5:$H$1504,H20,$B$5:$B$1504,"&lt;"&amp;D20,$D$5:$D$1504,"&gt;"&amp;B20,$J$5:$J$1504,"&lt;&gt;İptal")&gt;1,"ÇAKIŞMA",""))</f>
        <v/>
      </c>
    </row>
    <row r="21">
      <c r="A21" s="19" t="n"/>
      <c r="B21" s="20" t="n"/>
      <c r="C21" s="21" t="n"/>
      <c r="D21" s="20">
        <f>IF(OR(B21="",C21=""),"",B21+C21/1440)</f>
        <v/>
      </c>
      <c r="E21" s="21" t="n"/>
      <c r="F21" s="21" t="n"/>
      <c r="G21" s="21" t="n"/>
      <c r="H21" s="21" t="n"/>
      <c r="I21" s="22" t="n"/>
      <c r="J21" s="21" t="n"/>
      <c r="K21" s="21" t="n"/>
      <c r="L21" s="21" t="n"/>
      <c r="M21" s="21">
        <f>IF(OR(A21="",B21="",H21="",J21="İptal"),"",IF(COUNTIFS($A$5:$A$1504,A21,$H$5:$H$1504,H21,$B$5:$B$1504,"&lt;"&amp;D21,$D$5:$D$1504,"&gt;"&amp;B21,$J$5:$J$1504,"&lt;&gt;İptal")&gt;1,"ÇAKIŞMA",""))</f>
        <v/>
      </c>
    </row>
    <row r="22">
      <c r="A22" s="19" t="n"/>
      <c r="B22" s="20" t="n"/>
      <c r="C22" s="21" t="n"/>
      <c r="D22" s="20">
        <f>IF(OR(B22="",C22=""),"",B22+C22/1440)</f>
        <v/>
      </c>
      <c r="E22" s="21" t="n"/>
      <c r="F22" s="21" t="n"/>
      <c r="G22" s="21" t="n"/>
      <c r="H22" s="21" t="n"/>
      <c r="I22" s="22" t="n"/>
      <c r="J22" s="21" t="n"/>
      <c r="K22" s="21" t="n"/>
      <c r="L22" s="21" t="n"/>
      <c r="M22" s="21">
        <f>IF(OR(A22="",B22="",H22="",J22="İptal"),"",IF(COUNTIFS($A$5:$A$1504,A22,$H$5:$H$1504,H22,$B$5:$B$1504,"&lt;"&amp;D22,$D$5:$D$1504,"&gt;"&amp;B22,$J$5:$J$1504,"&lt;&gt;İptal")&gt;1,"ÇAKIŞMA",""))</f>
        <v/>
      </c>
    </row>
    <row r="23">
      <c r="A23" s="19" t="n"/>
      <c r="B23" s="20" t="n"/>
      <c r="C23" s="21" t="n"/>
      <c r="D23" s="20">
        <f>IF(OR(B23="",C23=""),"",B23+C23/1440)</f>
        <v/>
      </c>
      <c r="E23" s="21" t="n"/>
      <c r="F23" s="21" t="n"/>
      <c r="G23" s="21" t="n"/>
      <c r="H23" s="21" t="n"/>
      <c r="I23" s="22" t="n"/>
      <c r="J23" s="21" t="n"/>
      <c r="K23" s="21" t="n"/>
      <c r="L23" s="21" t="n"/>
      <c r="M23" s="21">
        <f>IF(OR(A23="",B23="",H23="",J23="İptal"),"",IF(COUNTIFS($A$5:$A$1504,A23,$H$5:$H$1504,H23,$B$5:$B$1504,"&lt;"&amp;D23,$D$5:$D$1504,"&gt;"&amp;B23,$J$5:$J$1504,"&lt;&gt;İptal")&gt;1,"ÇAKIŞMA",""))</f>
        <v/>
      </c>
    </row>
    <row r="24">
      <c r="A24" s="19" t="n"/>
      <c r="B24" s="20" t="n"/>
      <c r="C24" s="21" t="n"/>
      <c r="D24" s="20">
        <f>IF(OR(B24="",C24=""),"",B24+C24/1440)</f>
        <v/>
      </c>
      <c r="E24" s="21" t="n"/>
      <c r="F24" s="21" t="n"/>
      <c r="G24" s="21" t="n"/>
      <c r="H24" s="21" t="n"/>
      <c r="I24" s="22" t="n"/>
      <c r="J24" s="21" t="n"/>
      <c r="K24" s="21" t="n"/>
      <c r="L24" s="21" t="n"/>
      <c r="M24" s="21">
        <f>IF(OR(A24="",B24="",H24="",J24="İptal"),"",IF(COUNTIFS($A$5:$A$1504,A24,$H$5:$H$1504,H24,$B$5:$B$1504,"&lt;"&amp;D24,$D$5:$D$1504,"&gt;"&amp;B24,$J$5:$J$1504,"&lt;&gt;İptal")&gt;1,"ÇAKIŞMA",""))</f>
        <v/>
      </c>
    </row>
    <row r="25">
      <c r="A25" s="19" t="n"/>
      <c r="B25" s="20" t="n"/>
      <c r="C25" s="21" t="n"/>
      <c r="D25" s="20">
        <f>IF(OR(B25="",C25=""),"",B25+C25/1440)</f>
        <v/>
      </c>
      <c r="E25" s="21" t="n"/>
      <c r="F25" s="21" t="n"/>
      <c r="G25" s="21" t="n"/>
      <c r="H25" s="21" t="n"/>
      <c r="I25" s="22" t="n"/>
      <c r="J25" s="21" t="n"/>
      <c r="K25" s="21" t="n"/>
      <c r="L25" s="21" t="n"/>
      <c r="M25" s="21">
        <f>IF(OR(A25="",B25="",H25="",J25="İptal"),"",IF(COUNTIFS($A$5:$A$1504,A25,$H$5:$H$1504,H25,$B$5:$B$1504,"&lt;"&amp;D25,$D$5:$D$1504,"&gt;"&amp;B25,$J$5:$J$1504,"&lt;&gt;İptal")&gt;1,"ÇAKIŞMA",""))</f>
        <v/>
      </c>
    </row>
    <row r="26">
      <c r="A26" s="19" t="n"/>
      <c r="B26" s="20" t="n"/>
      <c r="C26" s="21" t="n"/>
      <c r="D26" s="20">
        <f>IF(OR(B26="",C26=""),"",B26+C26/1440)</f>
        <v/>
      </c>
      <c r="E26" s="21" t="n"/>
      <c r="F26" s="21" t="n"/>
      <c r="G26" s="21" t="n"/>
      <c r="H26" s="21" t="n"/>
      <c r="I26" s="22" t="n"/>
      <c r="J26" s="21" t="n"/>
      <c r="K26" s="21" t="n"/>
      <c r="L26" s="21" t="n"/>
      <c r="M26" s="21">
        <f>IF(OR(A26="",B26="",H26="",J26="İptal"),"",IF(COUNTIFS($A$5:$A$1504,A26,$H$5:$H$1504,H26,$B$5:$B$1504,"&lt;"&amp;D26,$D$5:$D$1504,"&gt;"&amp;B26,$J$5:$J$1504,"&lt;&gt;İptal")&gt;1,"ÇAKIŞMA",""))</f>
        <v/>
      </c>
    </row>
    <row r="27">
      <c r="A27" s="19" t="n"/>
      <c r="B27" s="20" t="n"/>
      <c r="C27" s="21" t="n"/>
      <c r="D27" s="20">
        <f>IF(OR(B27="",C27=""),"",B27+C27/1440)</f>
        <v/>
      </c>
      <c r="E27" s="21" t="n"/>
      <c r="F27" s="21" t="n"/>
      <c r="G27" s="21" t="n"/>
      <c r="H27" s="21" t="n"/>
      <c r="I27" s="22" t="n"/>
      <c r="J27" s="21" t="n"/>
      <c r="K27" s="21" t="n"/>
      <c r="L27" s="21" t="n"/>
      <c r="M27" s="21">
        <f>IF(OR(A27="",B27="",H27="",J27="İptal"),"",IF(COUNTIFS($A$5:$A$1504,A27,$H$5:$H$1504,H27,$B$5:$B$1504,"&lt;"&amp;D27,$D$5:$D$1504,"&gt;"&amp;B27,$J$5:$J$1504,"&lt;&gt;İptal")&gt;1,"ÇAKIŞMA",""))</f>
        <v/>
      </c>
    </row>
    <row r="28">
      <c r="A28" s="19" t="n"/>
      <c r="B28" s="20" t="n"/>
      <c r="C28" s="21" t="n"/>
      <c r="D28" s="20">
        <f>IF(OR(B28="",C28=""),"",B28+C28/1440)</f>
        <v/>
      </c>
      <c r="E28" s="21" t="n"/>
      <c r="F28" s="21" t="n"/>
      <c r="G28" s="21" t="n"/>
      <c r="H28" s="21" t="n"/>
      <c r="I28" s="22" t="n"/>
      <c r="J28" s="21" t="n"/>
      <c r="K28" s="21" t="n"/>
      <c r="L28" s="21" t="n"/>
      <c r="M28" s="21">
        <f>IF(OR(A28="",B28="",H28="",J28="İptal"),"",IF(COUNTIFS($A$5:$A$1504,A28,$H$5:$H$1504,H28,$B$5:$B$1504,"&lt;"&amp;D28,$D$5:$D$1504,"&gt;"&amp;B28,$J$5:$J$1504,"&lt;&gt;İptal")&gt;1,"ÇAKIŞMA",""))</f>
        <v/>
      </c>
    </row>
    <row r="29">
      <c r="A29" s="19" t="n"/>
      <c r="B29" s="20" t="n"/>
      <c r="C29" s="21" t="n"/>
      <c r="D29" s="20">
        <f>IF(OR(B29="",C29=""),"",B29+C29/1440)</f>
        <v/>
      </c>
      <c r="E29" s="21" t="n"/>
      <c r="F29" s="21" t="n"/>
      <c r="G29" s="21" t="n"/>
      <c r="H29" s="21" t="n"/>
      <c r="I29" s="22" t="n"/>
      <c r="J29" s="21" t="n"/>
      <c r="K29" s="21" t="n"/>
      <c r="L29" s="21" t="n"/>
      <c r="M29" s="21">
        <f>IF(OR(A29="",B29="",H29="",J29="İptal"),"",IF(COUNTIFS($A$5:$A$1504,A29,$H$5:$H$1504,H29,$B$5:$B$1504,"&lt;"&amp;D29,$D$5:$D$1504,"&gt;"&amp;B29,$J$5:$J$1504,"&lt;&gt;İptal")&gt;1,"ÇAKIŞMA",""))</f>
        <v/>
      </c>
    </row>
    <row r="30">
      <c r="A30" s="19" t="n"/>
      <c r="B30" s="20" t="n"/>
      <c r="C30" s="21" t="n"/>
      <c r="D30" s="20">
        <f>IF(OR(B30="",C30=""),"",B30+C30/1440)</f>
        <v/>
      </c>
      <c r="E30" s="21" t="n"/>
      <c r="F30" s="21" t="n"/>
      <c r="G30" s="21" t="n"/>
      <c r="H30" s="21" t="n"/>
      <c r="I30" s="22" t="n"/>
      <c r="J30" s="21" t="n"/>
      <c r="K30" s="21" t="n"/>
      <c r="L30" s="21" t="n"/>
      <c r="M30" s="21">
        <f>IF(OR(A30="",B30="",H30="",J30="İptal"),"",IF(COUNTIFS($A$5:$A$1504,A30,$H$5:$H$1504,H30,$B$5:$B$1504,"&lt;"&amp;D30,$D$5:$D$1504,"&gt;"&amp;B30,$J$5:$J$1504,"&lt;&gt;İptal")&gt;1,"ÇAKIŞMA",""))</f>
        <v/>
      </c>
    </row>
    <row r="31">
      <c r="A31" s="19" t="n"/>
      <c r="B31" s="20" t="n"/>
      <c r="C31" s="21" t="n"/>
      <c r="D31" s="20">
        <f>IF(OR(B31="",C31=""),"",B31+C31/1440)</f>
        <v/>
      </c>
      <c r="E31" s="21" t="n"/>
      <c r="F31" s="21" t="n"/>
      <c r="G31" s="21" t="n"/>
      <c r="H31" s="21" t="n"/>
      <c r="I31" s="22" t="n"/>
      <c r="J31" s="21" t="n"/>
      <c r="K31" s="21" t="n"/>
      <c r="L31" s="21" t="n"/>
      <c r="M31" s="21">
        <f>IF(OR(A31="",B31="",H31="",J31="İptal"),"",IF(COUNTIFS($A$5:$A$1504,A31,$H$5:$H$1504,H31,$B$5:$B$1504,"&lt;"&amp;D31,$D$5:$D$1504,"&gt;"&amp;B31,$J$5:$J$1504,"&lt;&gt;İptal")&gt;1,"ÇAKIŞMA",""))</f>
        <v/>
      </c>
    </row>
    <row r="32">
      <c r="A32" s="19" t="n"/>
      <c r="B32" s="20" t="n"/>
      <c r="C32" s="21" t="n"/>
      <c r="D32" s="20">
        <f>IF(OR(B32="",C32=""),"",B32+C32/1440)</f>
        <v/>
      </c>
      <c r="E32" s="21" t="n"/>
      <c r="F32" s="21" t="n"/>
      <c r="G32" s="21" t="n"/>
      <c r="H32" s="21" t="n"/>
      <c r="I32" s="22" t="n"/>
      <c r="J32" s="21" t="n"/>
      <c r="K32" s="21" t="n"/>
      <c r="L32" s="21" t="n"/>
      <c r="M32" s="21">
        <f>IF(OR(A32="",B32="",H32="",J32="İptal"),"",IF(COUNTIFS($A$5:$A$1504,A32,$H$5:$H$1504,H32,$B$5:$B$1504,"&lt;"&amp;D32,$D$5:$D$1504,"&gt;"&amp;B32,$J$5:$J$1504,"&lt;&gt;İptal")&gt;1,"ÇAKIŞMA",""))</f>
        <v/>
      </c>
    </row>
    <row r="33">
      <c r="A33" s="19" t="n"/>
      <c r="B33" s="20" t="n"/>
      <c r="C33" s="21" t="n"/>
      <c r="D33" s="20">
        <f>IF(OR(B33="",C33=""),"",B33+C33/1440)</f>
        <v/>
      </c>
      <c r="E33" s="21" t="n"/>
      <c r="F33" s="21" t="n"/>
      <c r="G33" s="21" t="n"/>
      <c r="H33" s="21" t="n"/>
      <c r="I33" s="22" t="n"/>
      <c r="J33" s="21" t="n"/>
      <c r="K33" s="21" t="n"/>
      <c r="L33" s="21" t="n"/>
      <c r="M33" s="21">
        <f>IF(OR(A33="",B33="",H33="",J33="İptal"),"",IF(COUNTIFS($A$5:$A$1504,A33,$H$5:$H$1504,H33,$B$5:$B$1504,"&lt;"&amp;D33,$D$5:$D$1504,"&gt;"&amp;B33,$J$5:$J$1504,"&lt;&gt;İptal")&gt;1,"ÇAKIŞMA",""))</f>
        <v/>
      </c>
    </row>
    <row r="34">
      <c r="A34" s="19" t="n"/>
      <c r="B34" s="20" t="n"/>
      <c r="C34" s="21" t="n"/>
      <c r="D34" s="20">
        <f>IF(OR(B34="",C34=""),"",B34+C34/1440)</f>
        <v/>
      </c>
      <c r="E34" s="21" t="n"/>
      <c r="F34" s="21" t="n"/>
      <c r="G34" s="21" t="n"/>
      <c r="H34" s="21" t="n"/>
      <c r="I34" s="22" t="n"/>
      <c r="J34" s="21" t="n"/>
      <c r="K34" s="21" t="n"/>
      <c r="L34" s="21" t="n"/>
      <c r="M34" s="21">
        <f>IF(OR(A34="",B34="",H34="",J34="İptal"),"",IF(COUNTIFS($A$5:$A$1504,A34,$H$5:$H$1504,H34,$B$5:$B$1504,"&lt;"&amp;D34,$D$5:$D$1504,"&gt;"&amp;B34,$J$5:$J$1504,"&lt;&gt;İptal")&gt;1,"ÇAKIŞMA",""))</f>
        <v/>
      </c>
    </row>
    <row r="35">
      <c r="A35" s="19" t="n"/>
      <c r="B35" s="20" t="n"/>
      <c r="C35" s="21" t="n"/>
      <c r="D35" s="20">
        <f>IF(OR(B35="",C35=""),"",B35+C35/1440)</f>
        <v/>
      </c>
      <c r="E35" s="21" t="n"/>
      <c r="F35" s="21" t="n"/>
      <c r="G35" s="21" t="n"/>
      <c r="H35" s="21" t="n"/>
      <c r="I35" s="22" t="n"/>
      <c r="J35" s="21" t="n"/>
      <c r="K35" s="21" t="n"/>
      <c r="L35" s="21" t="n"/>
      <c r="M35" s="21">
        <f>IF(OR(A35="",B35="",H35="",J35="İptal"),"",IF(COUNTIFS($A$5:$A$1504,A35,$H$5:$H$1504,H35,$B$5:$B$1504,"&lt;"&amp;D35,$D$5:$D$1504,"&gt;"&amp;B35,$J$5:$J$1504,"&lt;&gt;İptal")&gt;1,"ÇAKIŞMA",""))</f>
        <v/>
      </c>
    </row>
    <row r="36">
      <c r="A36" s="19" t="n"/>
      <c r="B36" s="20" t="n"/>
      <c r="C36" s="21" t="n"/>
      <c r="D36" s="20">
        <f>IF(OR(B36="",C36=""),"",B36+C36/1440)</f>
        <v/>
      </c>
      <c r="E36" s="21" t="n"/>
      <c r="F36" s="21" t="n"/>
      <c r="G36" s="21" t="n"/>
      <c r="H36" s="21" t="n"/>
      <c r="I36" s="22" t="n"/>
      <c r="J36" s="21" t="n"/>
      <c r="K36" s="21" t="n"/>
      <c r="L36" s="21" t="n"/>
      <c r="M36" s="21">
        <f>IF(OR(A36="",B36="",H36="",J36="İptal"),"",IF(COUNTIFS($A$5:$A$1504,A36,$H$5:$H$1504,H36,$B$5:$B$1504,"&lt;"&amp;D36,$D$5:$D$1504,"&gt;"&amp;B36,$J$5:$J$1504,"&lt;&gt;İptal")&gt;1,"ÇAKIŞMA",""))</f>
        <v/>
      </c>
    </row>
    <row r="37">
      <c r="A37" s="19" t="n"/>
      <c r="B37" s="20" t="n"/>
      <c r="C37" s="21" t="n"/>
      <c r="D37" s="20">
        <f>IF(OR(B37="",C37=""),"",B37+C37/1440)</f>
        <v/>
      </c>
      <c r="E37" s="21" t="n"/>
      <c r="F37" s="21" t="n"/>
      <c r="G37" s="21" t="n"/>
      <c r="H37" s="21" t="n"/>
      <c r="I37" s="22" t="n"/>
      <c r="J37" s="21" t="n"/>
      <c r="K37" s="21" t="n"/>
      <c r="L37" s="21" t="n"/>
      <c r="M37" s="21">
        <f>IF(OR(A37="",B37="",H37="",J37="İptal"),"",IF(COUNTIFS($A$5:$A$1504,A37,$H$5:$H$1504,H37,$B$5:$B$1504,"&lt;"&amp;D37,$D$5:$D$1504,"&gt;"&amp;B37,$J$5:$J$1504,"&lt;&gt;İptal")&gt;1,"ÇAKIŞMA",""))</f>
        <v/>
      </c>
    </row>
    <row r="38">
      <c r="A38" s="19" t="n"/>
      <c r="B38" s="20" t="n"/>
      <c r="C38" s="21" t="n"/>
      <c r="D38" s="20">
        <f>IF(OR(B38="",C38=""),"",B38+C38/1440)</f>
        <v/>
      </c>
      <c r="E38" s="21" t="n"/>
      <c r="F38" s="21" t="n"/>
      <c r="G38" s="21" t="n"/>
      <c r="H38" s="21" t="n"/>
      <c r="I38" s="22" t="n"/>
      <c r="J38" s="21" t="n"/>
      <c r="K38" s="21" t="n"/>
      <c r="L38" s="21" t="n"/>
      <c r="M38" s="21">
        <f>IF(OR(A38="",B38="",H38="",J38="İptal"),"",IF(COUNTIFS($A$5:$A$1504,A38,$H$5:$H$1504,H38,$B$5:$B$1504,"&lt;"&amp;D38,$D$5:$D$1504,"&gt;"&amp;B38,$J$5:$J$1504,"&lt;&gt;İptal")&gt;1,"ÇAKIŞMA",""))</f>
        <v/>
      </c>
    </row>
    <row r="39">
      <c r="A39" s="19" t="n"/>
      <c r="B39" s="20" t="n"/>
      <c r="C39" s="21" t="n"/>
      <c r="D39" s="20">
        <f>IF(OR(B39="",C39=""),"",B39+C39/1440)</f>
        <v/>
      </c>
      <c r="E39" s="21" t="n"/>
      <c r="F39" s="21" t="n"/>
      <c r="G39" s="21" t="n"/>
      <c r="H39" s="21" t="n"/>
      <c r="I39" s="22" t="n"/>
      <c r="J39" s="21" t="n"/>
      <c r="K39" s="21" t="n"/>
      <c r="L39" s="21" t="n"/>
      <c r="M39" s="21">
        <f>IF(OR(A39="",B39="",H39="",J39="İptal"),"",IF(COUNTIFS($A$5:$A$1504,A39,$H$5:$H$1504,H39,$B$5:$B$1504,"&lt;"&amp;D39,$D$5:$D$1504,"&gt;"&amp;B39,$J$5:$J$1504,"&lt;&gt;İptal")&gt;1,"ÇAKIŞMA",""))</f>
        <v/>
      </c>
    </row>
    <row r="40">
      <c r="A40" s="19" t="n"/>
      <c r="B40" s="20" t="n"/>
      <c r="C40" s="21" t="n"/>
      <c r="D40" s="20">
        <f>IF(OR(B40="",C40=""),"",B40+C40/1440)</f>
        <v/>
      </c>
      <c r="E40" s="21" t="n"/>
      <c r="F40" s="21" t="n"/>
      <c r="G40" s="21" t="n"/>
      <c r="H40" s="21" t="n"/>
      <c r="I40" s="22" t="n"/>
      <c r="J40" s="21" t="n"/>
      <c r="K40" s="21" t="n"/>
      <c r="L40" s="21" t="n"/>
      <c r="M40" s="21">
        <f>IF(OR(A40="",B40="",H40="",J40="İptal"),"",IF(COUNTIFS($A$5:$A$1504,A40,$H$5:$H$1504,H40,$B$5:$B$1504,"&lt;"&amp;D40,$D$5:$D$1504,"&gt;"&amp;B40,$J$5:$J$1504,"&lt;&gt;İptal")&gt;1,"ÇAKIŞMA",""))</f>
        <v/>
      </c>
    </row>
    <row r="41">
      <c r="A41" s="19" t="n"/>
      <c r="B41" s="20" t="n"/>
      <c r="C41" s="21" t="n"/>
      <c r="D41" s="20">
        <f>IF(OR(B41="",C41=""),"",B41+C41/1440)</f>
        <v/>
      </c>
      <c r="E41" s="21" t="n"/>
      <c r="F41" s="21" t="n"/>
      <c r="G41" s="21" t="n"/>
      <c r="H41" s="21" t="n"/>
      <c r="I41" s="22" t="n"/>
      <c r="J41" s="21" t="n"/>
      <c r="K41" s="21" t="n"/>
      <c r="L41" s="21" t="n"/>
      <c r="M41" s="21">
        <f>IF(OR(A41="",B41="",H41="",J41="İptal"),"",IF(COUNTIFS($A$5:$A$1504,A41,$H$5:$H$1504,H41,$B$5:$B$1504,"&lt;"&amp;D41,$D$5:$D$1504,"&gt;"&amp;B41,$J$5:$J$1504,"&lt;&gt;İptal")&gt;1,"ÇAKIŞMA",""))</f>
        <v/>
      </c>
    </row>
    <row r="42">
      <c r="A42" s="19" t="n"/>
      <c r="B42" s="20" t="n"/>
      <c r="C42" s="21" t="n"/>
      <c r="D42" s="20">
        <f>IF(OR(B42="",C42=""),"",B42+C42/1440)</f>
        <v/>
      </c>
      <c r="E42" s="21" t="n"/>
      <c r="F42" s="21" t="n"/>
      <c r="G42" s="21" t="n"/>
      <c r="H42" s="21" t="n"/>
      <c r="I42" s="22" t="n"/>
      <c r="J42" s="21" t="n"/>
      <c r="K42" s="21" t="n"/>
      <c r="L42" s="21" t="n"/>
      <c r="M42" s="21">
        <f>IF(OR(A42="",B42="",H42="",J42="İptal"),"",IF(COUNTIFS($A$5:$A$1504,A42,$H$5:$H$1504,H42,$B$5:$B$1504,"&lt;"&amp;D42,$D$5:$D$1504,"&gt;"&amp;B42,$J$5:$J$1504,"&lt;&gt;İptal")&gt;1,"ÇAKIŞMA",""))</f>
        <v/>
      </c>
    </row>
    <row r="43">
      <c r="A43" s="19" t="n"/>
      <c r="B43" s="20" t="n"/>
      <c r="C43" s="21" t="n"/>
      <c r="D43" s="20">
        <f>IF(OR(B43="",C43=""),"",B43+C43/1440)</f>
        <v/>
      </c>
      <c r="E43" s="21" t="n"/>
      <c r="F43" s="21" t="n"/>
      <c r="G43" s="21" t="n"/>
      <c r="H43" s="21" t="n"/>
      <c r="I43" s="22" t="n"/>
      <c r="J43" s="21" t="n"/>
      <c r="K43" s="21" t="n"/>
      <c r="L43" s="21" t="n"/>
      <c r="M43" s="21">
        <f>IF(OR(A43="",B43="",H43="",J43="İptal"),"",IF(COUNTIFS($A$5:$A$1504,A43,$H$5:$H$1504,H43,$B$5:$B$1504,"&lt;"&amp;D43,$D$5:$D$1504,"&gt;"&amp;B43,$J$5:$J$1504,"&lt;&gt;İptal")&gt;1,"ÇAKIŞMA",""))</f>
        <v/>
      </c>
    </row>
    <row r="44">
      <c r="A44" s="19" t="n"/>
      <c r="B44" s="20" t="n"/>
      <c r="C44" s="21" t="n"/>
      <c r="D44" s="20">
        <f>IF(OR(B44="",C44=""),"",B44+C44/1440)</f>
        <v/>
      </c>
      <c r="E44" s="21" t="n"/>
      <c r="F44" s="21" t="n"/>
      <c r="G44" s="21" t="n"/>
      <c r="H44" s="21" t="n"/>
      <c r="I44" s="22" t="n"/>
      <c r="J44" s="21" t="n"/>
      <c r="K44" s="21" t="n"/>
      <c r="L44" s="21" t="n"/>
      <c r="M44" s="21">
        <f>IF(OR(A44="",B44="",H44="",J44="İptal"),"",IF(COUNTIFS($A$5:$A$1504,A44,$H$5:$H$1504,H44,$B$5:$B$1504,"&lt;"&amp;D44,$D$5:$D$1504,"&gt;"&amp;B44,$J$5:$J$1504,"&lt;&gt;İptal")&gt;1,"ÇAKIŞMA",""))</f>
        <v/>
      </c>
    </row>
    <row r="45">
      <c r="A45" s="19" t="n"/>
      <c r="B45" s="20" t="n"/>
      <c r="C45" s="21" t="n"/>
      <c r="D45" s="20">
        <f>IF(OR(B45="",C45=""),"",B45+C45/1440)</f>
        <v/>
      </c>
      <c r="E45" s="21" t="n"/>
      <c r="F45" s="21" t="n"/>
      <c r="G45" s="21" t="n"/>
      <c r="H45" s="21" t="n"/>
      <c r="I45" s="22" t="n"/>
      <c r="J45" s="21" t="n"/>
      <c r="K45" s="21" t="n"/>
      <c r="L45" s="21" t="n"/>
      <c r="M45" s="21">
        <f>IF(OR(A45="",B45="",H45="",J45="İptal"),"",IF(COUNTIFS($A$5:$A$1504,A45,$H$5:$H$1504,H45,$B$5:$B$1504,"&lt;"&amp;D45,$D$5:$D$1504,"&gt;"&amp;B45,$J$5:$J$1504,"&lt;&gt;İptal")&gt;1,"ÇAKIŞMA",""))</f>
        <v/>
      </c>
    </row>
    <row r="46">
      <c r="A46" s="19" t="n"/>
      <c r="B46" s="20" t="n"/>
      <c r="C46" s="21" t="n"/>
      <c r="D46" s="20">
        <f>IF(OR(B46="",C46=""),"",B46+C46/1440)</f>
        <v/>
      </c>
      <c r="E46" s="21" t="n"/>
      <c r="F46" s="21" t="n"/>
      <c r="G46" s="21" t="n"/>
      <c r="H46" s="21" t="n"/>
      <c r="I46" s="22" t="n"/>
      <c r="J46" s="21" t="n"/>
      <c r="K46" s="21" t="n"/>
      <c r="L46" s="21" t="n"/>
      <c r="M46" s="21">
        <f>IF(OR(A46="",B46="",H46="",J46="İptal"),"",IF(COUNTIFS($A$5:$A$1504,A46,$H$5:$H$1504,H46,$B$5:$B$1504,"&lt;"&amp;D46,$D$5:$D$1504,"&gt;"&amp;B46,$J$5:$J$1504,"&lt;&gt;İptal")&gt;1,"ÇAKIŞMA",""))</f>
        <v/>
      </c>
    </row>
    <row r="47">
      <c r="A47" s="19" t="n"/>
      <c r="B47" s="20" t="n"/>
      <c r="C47" s="21" t="n"/>
      <c r="D47" s="20">
        <f>IF(OR(B47="",C47=""),"",B47+C47/1440)</f>
        <v/>
      </c>
      <c r="E47" s="21" t="n"/>
      <c r="F47" s="21" t="n"/>
      <c r="G47" s="21" t="n"/>
      <c r="H47" s="21" t="n"/>
      <c r="I47" s="22" t="n"/>
      <c r="J47" s="21" t="n"/>
      <c r="K47" s="21" t="n"/>
      <c r="L47" s="21" t="n"/>
      <c r="M47" s="21">
        <f>IF(OR(A47="",B47="",H47="",J47="İptal"),"",IF(COUNTIFS($A$5:$A$1504,A47,$H$5:$H$1504,H47,$B$5:$B$1504,"&lt;"&amp;D47,$D$5:$D$1504,"&gt;"&amp;B47,$J$5:$J$1504,"&lt;&gt;İptal")&gt;1,"ÇAKIŞMA",""))</f>
        <v/>
      </c>
    </row>
    <row r="48">
      <c r="A48" s="19" t="n"/>
      <c r="B48" s="20" t="n"/>
      <c r="C48" s="21" t="n"/>
      <c r="D48" s="20">
        <f>IF(OR(B48="",C48=""),"",B48+C48/1440)</f>
        <v/>
      </c>
      <c r="E48" s="21" t="n"/>
      <c r="F48" s="21" t="n"/>
      <c r="G48" s="21" t="n"/>
      <c r="H48" s="21" t="n"/>
      <c r="I48" s="22" t="n"/>
      <c r="J48" s="21" t="n"/>
      <c r="K48" s="21" t="n"/>
      <c r="L48" s="21" t="n"/>
      <c r="M48" s="21">
        <f>IF(OR(A48="",B48="",H48="",J48="İptal"),"",IF(COUNTIFS($A$5:$A$1504,A48,$H$5:$H$1504,H48,$B$5:$B$1504,"&lt;"&amp;D48,$D$5:$D$1504,"&gt;"&amp;B48,$J$5:$J$1504,"&lt;&gt;İptal")&gt;1,"ÇAKIŞMA",""))</f>
        <v/>
      </c>
    </row>
    <row r="49">
      <c r="A49" s="19" t="n"/>
      <c r="B49" s="20" t="n"/>
      <c r="C49" s="21" t="n"/>
      <c r="D49" s="20">
        <f>IF(OR(B49="",C49=""),"",B49+C49/1440)</f>
        <v/>
      </c>
      <c r="E49" s="21" t="n"/>
      <c r="F49" s="21" t="n"/>
      <c r="G49" s="21" t="n"/>
      <c r="H49" s="21" t="n"/>
      <c r="I49" s="22" t="n"/>
      <c r="J49" s="21" t="n"/>
      <c r="K49" s="21" t="n"/>
      <c r="L49" s="21" t="n"/>
      <c r="M49" s="21">
        <f>IF(OR(A49="",B49="",H49="",J49="İptal"),"",IF(COUNTIFS($A$5:$A$1504,A49,$H$5:$H$1504,H49,$B$5:$B$1504,"&lt;"&amp;D49,$D$5:$D$1504,"&gt;"&amp;B49,$J$5:$J$1504,"&lt;&gt;İptal")&gt;1,"ÇAKIŞMA",""))</f>
        <v/>
      </c>
    </row>
    <row r="50">
      <c r="A50" s="19" t="n"/>
      <c r="B50" s="20" t="n"/>
      <c r="C50" s="21" t="n"/>
      <c r="D50" s="20">
        <f>IF(OR(B50="",C50=""),"",B50+C50/1440)</f>
        <v/>
      </c>
      <c r="E50" s="21" t="n"/>
      <c r="F50" s="21" t="n"/>
      <c r="G50" s="21" t="n"/>
      <c r="H50" s="21" t="n"/>
      <c r="I50" s="22" t="n"/>
      <c r="J50" s="21" t="n"/>
      <c r="K50" s="21" t="n"/>
      <c r="L50" s="21" t="n"/>
      <c r="M50" s="21">
        <f>IF(OR(A50="",B50="",H50="",J50="İptal"),"",IF(COUNTIFS($A$5:$A$1504,A50,$H$5:$H$1504,H50,$B$5:$B$1504,"&lt;"&amp;D50,$D$5:$D$1504,"&gt;"&amp;B50,$J$5:$J$1504,"&lt;&gt;İptal")&gt;1,"ÇAKIŞMA",""))</f>
        <v/>
      </c>
    </row>
    <row r="51">
      <c r="A51" s="19" t="n"/>
      <c r="B51" s="20" t="n"/>
      <c r="C51" s="21" t="n"/>
      <c r="D51" s="20">
        <f>IF(OR(B51="",C51=""),"",B51+C51/1440)</f>
        <v/>
      </c>
      <c r="E51" s="21" t="n"/>
      <c r="F51" s="21" t="n"/>
      <c r="G51" s="21" t="n"/>
      <c r="H51" s="21" t="n"/>
      <c r="I51" s="22" t="n"/>
      <c r="J51" s="21" t="n"/>
      <c r="K51" s="21" t="n"/>
      <c r="L51" s="21" t="n"/>
      <c r="M51" s="21">
        <f>IF(OR(A51="",B51="",H51="",J51="İptal"),"",IF(COUNTIFS($A$5:$A$1504,A51,$H$5:$H$1504,H51,$B$5:$B$1504,"&lt;"&amp;D51,$D$5:$D$1504,"&gt;"&amp;B51,$J$5:$J$1504,"&lt;&gt;İptal")&gt;1,"ÇAKIŞMA",""))</f>
        <v/>
      </c>
    </row>
    <row r="52">
      <c r="A52" s="19" t="n"/>
      <c r="B52" s="20" t="n"/>
      <c r="C52" s="21" t="n"/>
      <c r="D52" s="20">
        <f>IF(OR(B52="",C52=""),"",B52+C52/1440)</f>
        <v/>
      </c>
      <c r="E52" s="21" t="n"/>
      <c r="F52" s="21" t="n"/>
      <c r="G52" s="21" t="n"/>
      <c r="H52" s="21" t="n"/>
      <c r="I52" s="22" t="n"/>
      <c r="J52" s="21" t="n"/>
      <c r="K52" s="21" t="n"/>
      <c r="L52" s="21" t="n"/>
      <c r="M52" s="21">
        <f>IF(OR(A52="",B52="",H52="",J52="İptal"),"",IF(COUNTIFS($A$5:$A$1504,A52,$H$5:$H$1504,H52,$B$5:$B$1504,"&lt;"&amp;D52,$D$5:$D$1504,"&gt;"&amp;B52,$J$5:$J$1504,"&lt;&gt;İptal")&gt;1,"ÇAKIŞMA",""))</f>
        <v/>
      </c>
    </row>
    <row r="53">
      <c r="A53" s="19" t="n"/>
      <c r="B53" s="20" t="n"/>
      <c r="C53" s="21" t="n"/>
      <c r="D53" s="20">
        <f>IF(OR(B53="",C53=""),"",B53+C53/1440)</f>
        <v/>
      </c>
      <c r="E53" s="21" t="n"/>
      <c r="F53" s="21" t="n"/>
      <c r="G53" s="21" t="n"/>
      <c r="H53" s="21" t="n"/>
      <c r="I53" s="22" t="n"/>
      <c r="J53" s="21" t="n"/>
      <c r="K53" s="21" t="n"/>
      <c r="L53" s="21" t="n"/>
      <c r="M53" s="21">
        <f>IF(OR(A53="",B53="",H53="",J53="İptal"),"",IF(COUNTIFS($A$5:$A$1504,A53,$H$5:$H$1504,H53,$B$5:$B$1504,"&lt;"&amp;D53,$D$5:$D$1504,"&gt;"&amp;B53,$J$5:$J$1504,"&lt;&gt;İptal")&gt;1,"ÇAKIŞMA",""))</f>
        <v/>
      </c>
    </row>
    <row r="54">
      <c r="A54" s="19" t="n"/>
      <c r="B54" s="20" t="n"/>
      <c r="C54" s="21" t="n"/>
      <c r="D54" s="20">
        <f>IF(OR(B54="",C54=""),"",B54+C54/1440)</f>
        <v/>
      </c>
      <c r="E54" s="21" t="n"/>
      <c r="F54" s="21" t="n"/>
      <c r="G54" s="21" t="n"/>
      <c r="H54" s="21" t="n"/>
      <c r="I54" s="22" t="n"/>
      <c r="J54" s="21" t="n"/>
      <c r="K54" s="21" t="n"/>
      <c r="L54" s="21" t="n"/>
      <c r="M54" s="21">
        <f>IF(OR(A54="",B54="",H54="",J54="İptal"),"",IF(COUNTIFS($A$5:$A$1504,A54,$H$5:$H$1504,H54,$B$5:$B$1504,"&lt;"&amp;D54,$D$5:$D$1504,"&gt;"&amp;B54,$J$5:$J$1504,"&lt;&gt;İptal")&gt;1,"ÇAKIŞMA",""))</f>
        <v/>
      </c>
    </row>
    <row r="55">
      <c r="A55" s="19" t="n"/>
      <c r="B55" s="20" t="n"/>
      <c r="C55" s="21" t="n"/>
      <c r="D55" s="20">
        <f>IF(OR(B55="",C55=""),"",B55+C55/1440)</f>
        <v/>
      </c>
      <c r="E55" s="21" t="n"/>
      <c r="F55" s="21" t="n"/>
      <c r="G55" s="21" t="n"/>
      <c r="H55" s="21" t="n"/>
      <c r="I55" s="22" t="n"/>
      <c r="J55" s="21" t="n"/>
      <c r="K55" s="21" t="n"/>
      <c r="L55" s="21" t="n"/>
      <c r="M55" s="21">
        <f>IF(OR(A55="",B55="",H55="",J55="İptal"),"",IF(COUNTIFS($A$5:$A$1504,A55,$H$5:$H$1504,H55,$B$5:$B$1504,"&lt;"&amp;D55,$D$5:$D$1504,"&gt;"&amp;B55,$J$5:$J$1504,"&lt;&gt;İptal")&gt;1,"ÇAKIŞMA",""))</f>
        <v/>
      </c>
    </row>
    <row r="56">
      <c r="A56" s="19" t="n"/>
      <c r="B56" s="20" t="n"/>
      <c r="C56" s="21" t="n"/>
      <c r="D56" s="20">
        <f>IF(OR(B56="",C56=""),"",B56+C56/1440)</f>
        <v/>
      </c>
      <c r="E56" s="21" t="n"/>
      <c r="F56" s="21" t="n"/>
      <c r="G56" s="21" t="n"/>
      <c r="H56" s="21" t="n"/>
      <c r="I56" s="22" t="n"/>
      <c r="J56" s="21" t="n"/>
      <c r="K56" s="21" t="n"/>
      <c r="L56" s="21" t="n"/>
      <c r="M56" s="21">
        <f>IF(OR(A56="",B56="",H56="",J56="İptal"),"",IF(COUNTIFS($A$5:$A$1504,A56,$H$5:$H$1504,H56,$B$5:$B$1504,"&lt;"&amp;D56,$D$5:$D$1504,"&gt;"&amp;B56,$J$5:$J$1504,"&lt;&gt;İptal")&gt;1,"ÇAKIŞMA",""))</f>
        <v/>
      </c>
    </row>
    <row r="57">
      <c r="A57" s="19" t="n"/>
      <c r="B57" s="20" t="n"/>
      <c r="C57" s="21" t="n"/>
      <c r="D57" s="20">
        <f>IF(OR(B57="",C57=""),"",B57+C57/1440)</f>
        <v/>
      </c>
      <c r="E57" s="21" t="n"/>
      <c r="F57" s="21" t="n"/>
      <c r="G57" s="21" t="n"/>
      <c r="H57" s="21" t="n"/>
      <c r="I57" s="22" t="n"/>
      <c r="J57" s="21" t="n"/>
      <c r="K57" s="21" t="n"/>
      <c r="L57" s="21" t="n"/>
      <c r="M57" s="21">
        <f>IF(OR(A57="",B57="",H57="",J57="İptal"),"",IF(COUNTIFS($A$5:$A$1504,A57,$H$5:$H$1504,H57,$B$5:$B$1504,"&lt;"&amp;D57,$D$5:$D$1504,"&gt;"&amp;B57,$J$5:$J$1504,"&lt;&gt;İptal")&gt;1,"ÇAKIŞMA",""))</f>
        <v/>
      </c>
    </row>
    <row r="58">
      <c r="A58" s="19" t="n"/>
      <c r="B58" s="20" t="n"/>
      <c r="C58" s="21" t="n"/>
      <c r="D58" s="20">
        <f>IF(OR(B58="",C58=""),"",B58+C58/1440)</f>
        <v/>
      </c>
      <c r="E58" s="21" t="n"/>
      <c r="F58" s="21" t="n"/>
      <c r="G58" s="21" t="n"/>
      <c r="H58" s="21" t="n"/>
      <c r="I58" s="22" t="n"/>
      <c r="J58" s="21" t="n"/>
      <c r="K58" s="21" t="n"/>
      <c r="L58" s="21" t="n"/>
      <c r="M58" s="21">
        <f>IF(OR(A58="",B58="",H58="",J58="İptal"),"",IF(COUNTIFS($A$5:$A$1504,A58,$H$5:$H$1504,H58,$B$5:$B$1504,"&lt;"&amp;D58,$D$5:$D$1504,"&gt;"&amp;B58,$J$5:$J$1504,"&lt;&gt;İptal")&gt;1,"ÇAKIŞMA",""))</f>
        <v/>
      </c>
    </row>
    <row r="59">
      <c r="A59" s="19" t="n"/>
      <c r="B59" s="20" t="n"/>
      <c r="C59" s="21" t="n"/>
      <c r="D59" s="20">
        <f>IF(OR(B59="",C59=""),"",B59+C59/1440)</f>
        <v/>
      </c>
      <c r="E59" s="21" t="n"/>
      <c r="F59" s="21" t="n"/>
      <c r="G59" s="21" t="n"/>
      <c r="H59" s="21" t="n"/>
      <c r="I59" s="22" t="n"/>
      <c r="J59" s="21" t="n"/>
      <c r="K59" s="21" t="n"/>
      <c r="L59" s="21" t="n"/>
      <c r="M59" s="21">
        <f>IF(OR(A59="",B59="",H59="",J59="İptal"),"",IF(COUNTIFS($A$5:$A$1504,A59,$H$5:$H$1504,H59,$B$5:$B$1504,"&lt;"&amp;D59,$D$5:$D$1504,"&gt;"&amp;B59,$J$5:$J$1504,"&lt;&gt;İptal")&gt;1,"ÇAKIŞMA",""))</f>
        <v/>
      </c>
    </row>
    <row r="60">
      <c r="A60" s="19" t="n"/>
      <c r="B60" s="20" t="n"/>
      <c r="C60" s="21" t="n"/>
      <c r="D60" s="20">
        <f>IF(OR(B60="",C60=""),"",B60+C60/1440)</f>
        <v/>
      </c>
      <c r="E60" s="21" t="n"/>
      <c r="F60" s="21" t="n"/>
      <c r="G60" s="21" t="n"/>
      <c r="H60" s="21" t="n"/>
      <c r="I60" s="22" t="n"/>
      <c r="J60" s="21" t="n"/>
      <c r="K60" s="21" t="n"/>
      <c r="L60" s="21" t="n"/>
      <c r="M60" s="21">
        <f>IF(OR(A60="",B60="",H60="",J60="İptal"),"",IF(COUNTIFS($A$5:$A$1504,A60,$H$5:$H$1504,H60,$B$5:$B$1504,"&lt;"&amp;D60,$D$5:$D$1504,"&gt;"&amp;B60,$J$5:$J$1504,"&lt;&gt;İptal")&gt;1,"ÇAKIŞMA",""))</f>
        <v/>
      </c>
    </row>
    <row r="61">
      <c r="A61" s="19" t="n"/>
      <c r="B61" s="20" t="n"/>
      <c r="C61" s="21" t="n"/>
      <c r="D61" s="20">
        <f>IF(OR(B61="",C61=""),"",B61+C61/1440)</f>
        <v/>
      </c>
      <c r="E61" s="21" t="n"/>
      <c r="F61" s="21" t="n"/>
      <c r="G61" s="21" t="n"/>
      <c r="H61" s="21" t="n"/>
      <c r="I61" s="22" t="n"/>
      <c r="J61" s="21" t="n"/>
      <c r="K61" s="21" t="n"/>
      <c r="L61" s="21" t="n"/>
      <c r="M61" s="21">
        <f>IF(OR(A61="",B61="",H61="",J61="İptal"),"",IF(COUNTIFS($A$5:$A$1504,A61,$H$5:$H$1504,H61,$B$5:$B$1504,"&lt;"&amp;D61,$D$5:$D$1504,"&gt;"&amp;B61,$J$5:$J$1504,"&lt;&gt;İptal")&gt;1,"ÇAKIŞMA",""))</f>
        <v/>
      </c>
    </row>
    <row r="62">
      <c r="A62" s="19" t="n"/>
      <c r="B62" s="20" t="n"/>
      <c r="C62" s="21" t="n"/>
      <c r="D62" s="20">
        <f>IF(OR(B62="",C62=""),"",B62+C62/1440)</f>
        <v/>
      </c>
      <c r="E62" s="21" t="n"/>
      <c r="F62" s="21" t="n"/>
      <c r="G62" s="21" t="n"/>
      <c r="H62" s="21" t="n"/>
      <c r="I62" s="22" t="n"/>
      <c r="J62" s="21" t="n"/>
      <c r="K62" s="21" t="n"/>
      <c r="L62" s="21" t="n"/>
      <c r="M62" s="21">
        <f>IF(OR(A62="",B62="",H62="",J62="İptal"),"",IF(COUNTIFS($A$5:$A$1504,A62,$H$5:$H$1504,H62,$B$5:$B$1504,"&lt;"&amp;D62,$D$5:$D$1504,"&gt;"&amp;B62,$J$5:$J$1504,"&lt;&gt;İptal")&gt;1,"ÇAKIŞMA",""))</f>
        <v/>
      </c>
    </row>
    <row r="63">
      <c r="A63" s="19" t="n"/>
      <c r="B63" s="20" t="n"/>
      <c r="C63" s="21" t="n"/>
      <c r="D63" s="20">
        <f>IF(OR(B63="",C63=""),"",B63+C63/1440)</f>
        <v/>
      </c>
      <c r="E63" s="21" t="n"/>
      <c r="F63" s="21" t="n"/>
      <c r="G63" s="21" t="n"/>
      <c r="H63" s="21" t="n"/>
      <c r="I63" s="22" t="n"/>
      <c r="J63" s="21" t="n"/>
      <c r="K63" s="21" t="n"/>
      <c r="L63" s="21" t="n"/>
      <c r="M63" s="21">
        <f>IF(OR(A63="",B63="",H63="",J63="İptal"),"",IF(COUNTIFS($A$5:$A$1504,A63,$H$5:$H$1504,H63,$B$5:$B$1504,"&lt;"&amp;D63,$D$5:$D$1504,"&gt;"&amp;B63,$J$5:$J$1504,"&lt;&gt;İptal")&gt;1,"ÇAKIŞMA",""))</f>
        <v/>
      </c>
    </row>
    <row r="64">
      <c r="A64" s="19" t="n"/>
      <c r="B64" s="20" t="n"/>
      <c r="C64" s="21" t="n"/>
      <c r="D64" s="20">
        <f>IF(OR(B64="",C64=""),"",B64+C64/1440)</f>
        <v/>
      </c>
      <c r="E64" s="21" t="n"/>
      <c r="F64" s="21" t="n"/>
      <c r="G64" s="21" t="n"/>
      <c r="H64" s="21" t="n"/>
      <c r="I64" s="22" t="n"/>
      <c r="J64" s="21" t="n"/>
      <c r="K64" s="21" t="n"/>
      <c r="L64" s="21" t="n"/>
      <c r="M64" s="21">
        <f>IF(OR(A64="",B64="",H64="",J64="İptal"),"",IF(COUNTIFS($A$5:$A$1504,A64,$H$5:$H$1504,H64,$B$5:$B$1504,"&lt;"&amp;D64,$D$5:$D$1504,"&gt;"&amp;B64,$J$5:$J$1504,"&lt;&gt;İptal")&gt;1,"ÇAKIŞMA",""))</f>
        <v/>
      </c>
    </row>
    <row r="65">
      <c r="A65" s="19" t="n"/>
      <c r="B65" s="20" t="n"/>
      <c r="C65" s="21" t="n"/>
      <c r="D65" s="20">
        <f>IF(OR(B65="",C65=""),"",B65+C65/1440)</f>
        <v/>
      </c>
      <c r="E65" s="21" t="n"/>
      <c r="F65" s="21" t="n"/>
      <c r="G65" s="21" t="n"/>
      <c r="H65" s="21" t="n"/>
      <c r="I65" s="22" t="n"/>
      <c r="J65" s="21" t="n"/>
      <c r="K65" s="21" t="n"/>
      <c r="L65" s="21" t="n"/>
      <c r="M65" s="21">
        <f>IF(OR(A65="",B65="",H65="",J65="İptal"),"",IF(COUNTIFS($A$5:$A$1504,A65,$H$5:$H$1504,H65,$B$5:$B$1504,"&lt;"&amp;D65,$D$5:$D$1504,"&gt;"&amp;B65,$J$5:$J$1504,"&lt;&gt;İptal")&gt;1,"ÇAKIŞMA",""))</f>
        <v/>
      </c>
    </row>
    <row r="66">
      <c r="A66" s="19" t="n"/>
      <c r="B66" s="20" t="n"/>
      <c r="C66" s="21" t="n"/>
      <c r="D66" s="20">
        <f>IF(OR(B66="",C66=""),"",B66+C66/1440)</f>
        <v/>
      </c>
      <c r="E66" s="21" t="n"/>
      <c r="F66" s="21" t="n"/>
      <c r="G66" s="21" t="n"/>
      <c r="H66" s="21" t="n"/>
      <c r="I66" s="22" t="n"/>
      <c r="J66" s="21" t="n"/>
      <c r="K66" s="21" t="n"/>
      <c r="L66" s="21" t="n"/>
      <c r="M66" s="21">
        <f>IF(OR(A66="",B66="",H66="",J66="İptal"),"",IF(COUNTIFS($A$5:$A$1504,A66,$H$5:$H$1504,H66,$B$5:$B$1504,"&lt;"&amp;D66,$D$5:$D$1504,"&gt;"&amp;B66,$J$5:$J$1504,"&lt;&gt;İptal")&gt;1,"ÇAKIŞMA",""))</f>
        <v/>
      </c>
    </row>
    <row r="67">
      <c r="A67" s="19" t="n"/>
      <c r="B67" s="20" t="n"/>
      <c r="C67" s="21" t="n"/>
      <c r="D67" s="20">
        <f>IF(OR(B67="",C67=""),"",B67+C67/1440)</f>
        <v/>
      </c>
      <c r="E67" s="21" t="n"/>
      <c r="F67" s="21" t="n"/>
      <c r="G67" s="21" t="n"/>
      <c r="H67" s="21" t="n"/>
      <c r="I67" s="22" t="n"/>
      <c r="J67" s="21" t="n"/>
      <c r="K67" s="21" t="n"/>
      <c r="L67" s="21" t="n"/>
      <c r="M67" s="21">
        <f>IF(OR(A67="",B67="",H67="",J67="İptal"),"",IF(COUNTIFS($A$5:$A$1504,A67,$H$5:$H$1504,H67,$B$5:$B$1504,"&lt;"&amp;D67,$D$5:$D$1504,"&gt;"&amp;B67,$J$5:$J$1504,"&lt;&gt;İptal")&gt;1,"ÇAKIŞMA",""))</f>
        <v/>
      </c>
    </row>
    <row r="68">
      <c r="A68" s="19" t="n"/>
      <c r="B68" s="20" t="n"/>
      <c r="C68" s="21" t="n"/>
      <c r="D68" s="20">
        <f>IF(OR(B68="",C68=""),"",B68+C68/1440)</f>
        <v/>
      </c>
      <c r="E68" s="21" t="n"/>
      <c r="F68" s="21" t="n"/>
      <c r="G68" s="21" t="n"/>
      <c r="H68" s="21" t="n"/>
      <c r="I68" s="22" t="n"/>
      <c r="J68" s="21" t="n"/>
      <c r="K68" s="21" t="n"/>
      <c r="L68" s="21" t="n"/>
      <c r="M68" s="21">
        <f>IF(OR(A68="",B68="",H68="",J68="İptal"),"",IF(COUNTIFS($A$5:$A$1504,A68,$H$5:$H$1504,H68,$B$5:$B$1504,"&lt;"&amp;D68,$D$5:$D$1504,"&gt;"&amp;B68,$J$5:$J$1504,"&lt;&gt;İptal")&gt;1,"ÇAKIŞMA",""))</f>
        <v/>
      </c>
    </row>
    <row r="69">
      <c r="A69" s="19" t="n"/>
      <c r="B69" s="20" t="n"/>
      <c r="C69" s="21" t="n"/>
      <c r="D69" s="20">
        <f>IF(OR(B69="",C69=""),"",B69+C69/1440)</f>
        <v/>
      </c>
      <c r="E69" s="21" t="n"/>
      <c r="F69" s="21" t="n"/>
      <c r="G69" s="21" t="n"/>
      <c r="H69" s="21" t="n"/>
      <c r="I69" s="22" t="n"/>
      <c r="J69" s="21" t="n"/>
      <c r="K69" s="21" t="n"/>
      <c r="L69" s="21" t="n"/>
      <c r="M69" s="21">
        <f>IF(OR(A69="",B69="",H69="",J69="İptal"),"",IF(COUNTIFS($A$5:$A$1504,A69,$H$5:$H$1504,H69,$B$5:$B$1504,"&lt;"&amp;D69,$D$5:$D$1504,"&gt;"&amp;B69,$J$5:$J$1504,"&lt;&gt;İptal")&gt;1,"ÇAKIŞMA",""))</f>
        <v/>
      </c>
    </row>
    <row r="70">
      <c r="A70" s="19" t="n"/>
      <c r="B70" s="20" t="n"/>
      <c r="C70" s="21" t="n"/>
      <c r="D70" s="20">
        <f>IF(OR(B70="",C70=""),"",B70+C70/1440)</f>
        <v/>
      </c>
      <c r="E70" s="21" t="n"/>
      <c r="F70" s="21" t="n"/>
      <c r="G70" s="21" t="n"/>
      <c r="H70" s="21" t="n"/>
      <c r="I70" s="22" t="n"/>
      <c r="J70" s="21" t="n"/>
      <c r="K70" s="21" t="n"/>
      <c r="L70" s="21" t="n"/>
      <c r="M70" s="21">
        <f>IF(OR(A70="",B70="",H70="",J70="İptal"),"",IF(COUNTIFS($A$5:$A$1504,A70,$H$5:$H$1504,H70,$B$5:$B$1504,"&lt;"&amp;D70,$D$5:$D$1504,"&gt;"&amp;B70,$J$5:$J$1504,"&lt;&gt;İptal")&gt;1,"ÇAKIŞMA",""))</f>
        <v/>
      </c>
    </row>
    <row r="71">
      <c r="A71" s="19" t="n"/>
      <c r="B71" s="20" t="n"/>
      <c r="C71" s="21" t="n"/>
      <c r="D71" s="20">
        <f>IF(OR(B71="",C71=""),"",B71+C71/1440)</f>
        <v/>
      </c>
      <c r="E71" s="21" t="n"/>
      <c r="F71" s="21" t="n"/>
      <c r="G71" s="21" t="n"/>
      <c r="H71" s="21" t="n"/>
      <c r="I71" s="22" t="n"/>
      <c r="J71" s="21" t="n"/>
      <c r="K71" s="21" t="n"/>
      <c r="L71" s="21" t="n"/>
      <c r="M71" s="21">
        <f>IF(OR(A71="",B71="",H71="",J71="İptal"),"",IF(COUNTIFS($A$5:$A$1504,A71,$H$5:$H$1504,H71,$B$5:$B$1504,"&lt;"&amp;D71,$D$5:$D$1504,"&gt;"&amp;B71,$J$5:$J$1504,"&lt;&gt;İptal")&gt;1,"ÇAKIŞMA",""))</f>
        <v/>
      </c>
    </row>
    <row r="72">
      <c r="A72" s="19" t="n"/>
      <c r="B72" s="20" t="n"/>
      <c r="C72" s="21" t="n"/>
      <c r="D72" s="20">
        <f>IF(OR(B72="",C72=""),"",B72+C72/1440)</f>
        <v/>
      </c>
      <c r="E72" s="21" t="n"/>
      <c r="F72" s="21" t="n"/>
      <c r="G72" s="21" t="n"/>
      <c r="H72" s="21" t="n"/>
      <c r="I72" s="22" t="n"/>
      <c r="J72" s="21" t="n"/>
      <c r="K72" s="21" t="n"/>
      <c r="L72" s="21" t="n"/>
      <c r="M72" s="21">
        <f>IF(OR(A72="",B72="",H72="",J72="İptal"),"",IF(COUNTIFS($A$5:$A$1504,A72,$H$5:$H$1504,H72,$B$5:$B$1504,"&lt;"&amp;D72,$D$5:$D$1504,"&gt;"&amp;B72,$J$5:$J$1504,"&lt;&gt;İptal")&gt;1,"ÇAKIŞMA",""))</f>
        <v/>
      </c>
    </row>
    <row r="73">
      <c r="A73" s="19" t="n"/>
      <c r="B73" s="20" t="n"/>
      <c r="C73" s="21" t="n"/>
      <c r="D73" s="20">
        <f>IF(OR(B73="",C73=""),"",B73+C73/1440)</f>
        <v/>
      </c>
      <c r="E73" s="21" t="n"/>
      <c r="F73" s="21" t="n"/>
      <c r="G73" s="21" t="n"/>
      <c r="H73" s="21" t="n"/>
      <c r="I73" s="22" t="n"/>
      <c r="J73" s="21" t="n"/>
      <c r="K73" s="21" t="n"/>
      <c r="L73" s="21" t="n"/>
      <c r="M73" s="21">
        <f>IF(OR(A73="",B73="",H73="",J73="İptal"),"",IF(COUNTIFS($A$5:$A$1504,A73,$H$5:$H$1504,H73,$B$5:$B$1504,"&lt;"&amp;D73,$D$5:$D$1504,"&gt;"&amp;B73,$J$5:$J$1504,"&lt;&gt;İptal")&gt;1,"ÇAKIŞMA",""))</f>
        <v/>
      </c>
    </row>
    <row r="74">
      <c r="A74" s="19" t="n"/>
      <c r="B74" s="20" t="n"/>
      <c r="C74" s="21" t="n"/>
      <c r="D74" s="20">
        <f>IF(OR(B74="",C74=""),"",B74+C74/1440)</f>
        <v/>
      </c>
      <c r="E74" s="21" t="n"/>
      <c r="F74" s="21" t="n"/>
      <c r="G74" s="21" t="n"/>
      <c r="H74" s="21" t="n"/>
      <c r="I74" s="22" t="n"/>
      <c r="J74" s="21" t="n"/>
      <c r="K74" s="21" t="n"/>
      <c r="L74" s="21" t="n"/>
      <c r="M74" s="21">
        <f>IF(OR(A74="",B74="",H74="",J74="İptal"),"",IF(COUNTIFS($A$5:$A$1504,A74,$H$5:$H$1504,H74,$B$5:$B$1504,"&lt;"&amp;D74,$D$5:$D$1504,"&gt;"&amp;B74,$J$5:$J$1504,"&lt;&gt;İptal")&gt;1,"ÇAKIŞMA",""))</f>
        <v/>
      </c>
    </row>
    <row r="75">
      <c r="A75" s="19" t="n"/>
      <c r="B75" s="20" t="n"/>
      <c r="C75" s="21" t="n"/>
      <c r="D75" s="20">
        <f>IF(OR(B75="",C75=""),"",B75+C75/1440)</f>
        <v/>
      </c>
      <c r="E75" s="21" t="n"/>
      <c r="F75" s="21" t="n"/>
      <c r="G75" s="21" t="n"/>
      <c r="H75" s="21" t="n"/>
      <c r="I75" s="22" t="n"/>
      <c r="J75" s="21" t="n"/>
      <c r="K75" s="21" t="n"/>
      <c r="L75" s="21" t="n"/>
      <c r="M75" s="21">
        <f>IF(OR(A75="",B75="",H75="",J75="İptal"),"",IF(COUNTIFS($A$5:$A$1504,A75,$H$5:$H$1504,H75,$B$5:$B$1504,"&lt;"&amp;D75,$D$5:$D$1504,"&gt;"&amp;B75,$J$5:$J$1504,"&lt;&gt;İptal")&gt;1,"ÇAKIŞMA",""))</f>
        <v/>
      </c>
    </row>
    <row r="76">
      <c r="A76" s="19" t="n"/>
      <c r="B76" s="20" t="n"/>
      <c r="C76" s="21" t="n"/>
      <c r="D76" s="20">
        <f>IF(OR(B76="",C76=""),"",B76+C76/1440)</f>
        <v/>
      </c>
      <c r="E76" s="21" t="n"/>
      <c r="F76" s="21" t="n"/>
      <c r="G76" s="21" t="n"/>
      <c r="H76" s="21" t="n"/>
      <c r="I76" s="22" t="n"/>
      <c r="J76" s="21" t="n"/>
      <c r="K76" s="21" t="n"/>
      <c r="L76" s="21" t="n"/>
      <c r="M76" s="21">
        <f>IF(OR(A76="",B76="",H76="",J76="İptal"),"",IF(COUNTIFS($A$5:$A$1504,A76,$H$5:$H$1504,H76,$B$5:$B$1504,"&lt;"&amp;D76,$D$5:$D$1504,"&gt;"&amp;B76,$J$5:$J$1504,"&lt;&gt;İptal")&gt;1,"ÇAKIŞMA",""))</f>
        <v/>
      </c>
    </row>
    <row r="77">
      <c r="A77" s="19" t="n"/>
      <c r="B77" s="20" t="n"/>
      <c r="C77" s="21" t="n"/>
      <c r="D77" s="20">
        <f>IF(OR(B77="",C77=""),"",B77+C77/1440)</f>
        <v/>
      </c>
      <c r="E77" s="21" t="n"/>
      <c r="F77" s="21" t="n"/>
      <c r="G77" s="21" t="n"/>
      <c r="H77" s="21" t="n"/>
      <c r="I77" s="22" t="n"/>
      <c r="J77" s="21" t="n"/>
      <c r="K77" s="21" t="n"/>
      <c r="L77" s="21" t="n"/>
      <c r="M77" s="21">
        <f>IF(OR(A77="",B77="",H77="",J77="İptal"),"",IF(COUNTIFS($A$5:$A$1504,A77,$H$5:$H$1504,H77,$B$5:$B$1504,"&lt;"&amp;D77,$D$5:$D$1504,"&gt;"&amp;B77,$J$5:$J$1504,"&lt;&gt;İptal")&gt;1,"ÇAKIŞMA",""))</f>
        <v/>
      </c>
    </row>
    <row r="78">
      <c r="A78" s="19" t="n"/>
      <c r="B78" s="20" t="n"/>
      <c r="C78" s="21" t="n"/>
      <c r="D78" s="20">
        <f>IF(OR(B78="",C78=""),"",B78+C78/1440)</f>
        <v/>
      </c>
      <c r="E78" s="21" t="n"/>
      <c r="F78" s="21" t="n"/>
      <c r="G78" s="21" t="n"/>
      <c r="H78" s="21" t="n"/>
      <c r="I78" s="22" t="n"/>
      <c r="J78" s="21" t="n"/>
      <c r="K78" s="21" t="n"/>
      <c r="L78" s="21" t="n"/>
      <c r="M78" s="21">
        <f>IF(OR(A78="",B78="",H78="",J78="İptal"),"",IF(COUNTIFS($A$5:$A$1504,A78,$H$5:$H$1504,H78,$B$5:$B$1504,"&lt;"&amp;D78,$D$5:$D$1504,"&gt;"&amp;B78,$J$5:$J$1504,"&lt;&gt;İptal")&gt;1,"ÇAKIŞMA",""))</f>
        <v/>
      </c>
    </row>
    <row r="79">
      <c r="A79" s="19" t="n"/>
      <c r="B79" s="20" t="n"/>
      <c r="C79" s="21" t="n"/>
      <c r="D79" s="20">
        <f>IF(OR(B79="",C79=""),"",B79+C79/1440)</f>
        <v/>
      </c>
      <c r="E79" s="21" t="n"/>
      <c r="F79" s="21" t="n"/>
      <c r="G79" s="21" t="n"/>
      <c r="H79" s="21" t="n"/>
      <c r="I79" s="22" t="n"/>
      <c r="J79" s="21" t="n"/>
      <c r="K79" s="21" t="n"/>
      <c r="L79" s="21" t="n"/>
      <c r="M79" s="21">
        <f>IF(OR(A79="",B79="",H79="",J79="İptal"),"",IF(COUNTIFS($A$5:$A$1504,A79,$H$5:$H$1504,H79,$B$5:$B$1504,"&lt;"&amp;D79,$D$5:$D$1504,"&gt;"&amp;B79,$J$5:$J$1504,"&lt;&gt;İptal")&gt;1,"ÇAKIŞMA",""))</f>
        <v/>
      </c>
    </row>
    <row r="80">
      <c r="A80" s="19" t="n"/>
      <c r="B80" s="20" t="n"/>
      <c r="C80" s="21" t="n"/>
      <c r="D80" s="20">
        <f>IF(OR(B80="",C80=""),"",B80+C80/1440)</f>
        <v/>
      </c>
      <c r="E80" s="21" t="n"/>
      <c r="F80" s="21" t="n"/>
      <c r="G80" s="21" t="n"/>
      <c r="H80" s="21" t="n"/>
      <c r="I80" s="22" t="n"/>
      <c r="J80" s="21" t="n"/>
      <c r="K80" s="21" t="n"/>
      <c r="L80" s="21" t="n"/>
      <c r="M80" s="21">
        <f>IF(OR(A80="",B80="",H80="",J80="İptal"),"",IF(COUNTIFS($A$5:$A$1504,A80,$H$5:$H$1504,H80,$B$5:$B$1504,"&lt;"&amp;D80,$D$5:$D$1504,"&gt;"&amp;B80,$J$5:$J$1504,"&lt;&gt;İptal")&gt;1,"ÇAKIŞMA",""))</f>
        <v/>
      </c>
    </row>
    <row r="81">
      <c r="A81" s="19" t="n"/>
      <c r="B81" s="20" t="n"/>
      <c r="C81" s="21" t="n"/>
      <c r="D81" s="20">
        <f>IF(OR(B81="",C81=""),"",B81+C81/1440)</f>
        <v/>
      </c>
      <c r="E81" s="21" t="n"/>
      <c r="F81" s="21" t="n"/>
      <c r="G81" s="21" t="n"/>
      <c r="H81" s="21" t="n"/>
      <c r="I81" s="22" t="n"/>
      <c r="J81" s="21" t="n"/>
      <c r="K81" s="21" t="n"/>
      <c r="L81" s="21" t="n"/>
      <c r="M81" s="21">
        <f>IF(OR(A81="",B81="",H81="",J81="İptal"),"",IF(COUNTIFS($A$5:$A$1504,A81,$H$5:$H$1504,H81,$B$5:$B$1504,"&lt;"&amp;D81,$D$5:$D$1504,"&gt;"&amp;B81,$J$5:$J$1504,"&lt;&gt;İptal")&gt;1,"ÇAKIŞMA",""))</f>
        <v/>
      </c>
    </row>
    <row r="82">
      <c r="A82" s="19" t="n"/>
      <c r="B82" s="20" t="n"/>
      <c r="C82" s="21" t="n"/>
      <c r="D82" s="20">
        <f>IF(OR(B82="",C82=""),"",B82+C82/1440)</f>
        <v/>
      </c>
      <c r="E82" s="21" t="n"/>
      <c r="F82" s="21" t="n"/>
      <c r="G82" s="21" t="n"/>
      <c r="H82" s="21" t="n"/>
      <c r="I82" s="22" t="n"/>
      <c r="J82" s="21" t="n"/>
      <c r="K82" s="21" t="n"/>
      <c r="L82" s="21" t="n"/>
      <c r="M82" s="21">
        <f>IF(OR(A82="",B82="",H82="",J82="İptal"),"",IF(COUNTIFS($A$5:$A$1504,A82,$H$5:$H$1504,H82,$B$5:$B$1504,"&lt;"&amp;D82,$D$5:$D$1504,"&gt;"&amp;B82,$J$5:$J$1504,"&lt;&gt;İptal")&gt;1,"ÇAKIŞMA",""))</f>
        <v/>
      </c>
    </row>
    <row r="83">
      <c r="A83" s="19" t="n"/>
      <c r="B83" s="20" t="n"/>
      <c r="C83" s="21" t="n"/>
      <c r="D83" s="20">
        <f>IF(OR(B83="",C83=""),"",B83+C83/1440)</f>
        <v/>
      </c>
      <c r="E83" s="21" t="n"/>
      <c r="F83" s="21" t="n"/>
      <c r="G83" s="21" t="n"/>
      <c r="H83" s="21" t="n"/>
      <c r="I83" s="22" t="n"/>
      <c r="J83" s="21" t="n"/>
      <c r="K83" s="21" t="n"/>
      <c r="L83" s="21" t="n"/>
      <c r="M83" s="21">
        <f>IF(OR(A83="",B83="",H83="",J83="İptal"),"",IF(COUNTIFS($A$5:$A$1504,A83,$H$5:$H$1504,H83,$B$5:$B$1504,"&lt;"&amp;D83,$D$5:$D$1504,"&gt;"&amp;B83,$J$5:$J$1504,"&lt;&gt;İptal")&gt;1,"ÇAKIŞMA",""))</f>
        <v/>
      </c>
    </row>
    <row r="84">
      <c r="A84" s="19" t="n"/>
      <c r="B84" s="20" t="n"/>
      <c r="C84" s="21" t="n"/>
      <c r="D84" s="20">
        <f>IF(OR(B84="",C84=""),"",B84+C84/1440)</f>
        <v/>
      </c>
      <c r="E84" s="21" t="n"/>
      <c r="F84" s="21" t="n"/>
      <c r="G84" s="21" t="n"/>
      <c r="H84" s="21" t="n"/>
      <c r="I84" s="22" t="n"/>
      <c r="J84" s="21" t="n"/>
      <c r="K84" s="21" t="n"/>
      <c r="L84" s="21" t="n"/>
      <c r="M84" s="21">
        <f>IF(OR(A84="",B84="",H84="",J84="İptal"),"",IF(COUNTIFS($A$5:$A$1504,A84,$H$5:$H$1504,H84,$B$5:$B$1504,"&lt;"&amp;D84,$D$5:$D$1504,"&gt;"&amp;B84,$J$5:$J$1504,"&lt;&gt;İptal")&gt;1,"ÇAKIŞMA",""))</f>
        <v/>
      </c>
    </row>
    <row r="85">
      <c r="A85" s="19" t="n"/>
      <c r="B85" s="20" t="n"/>
      <c r="C85" s="21" t="n"/>
      <c r="D85" s="20">
        <f>IF(OR(B85="",C85=""),"",B85+C85/1440)</f>
        <v/>
      </c>
      <c r="E85" s="21" t="n"/>
      <c r="F85" s="21" t="n"/>
      <c r="G85" s="21" t="n"/>
      <c r="H85" s="21" t="n"/>
      <c r="I85" s="22" t="n"/>
      <c r="J85" s="21" t="n"/>
      <c r="K85" s="21" t="n"/>
      <c r="L85" s="21" t="n"/>
      <c r="M85" s="21">
        <f>IF(OR(A85="",B85="",H85="",J85="İptal"),"",IF(COUNTIFS($A$5:$A$1504,A85,$H$5:$H$1504,H85,$B$5:$B$1504,"&lt;"&amp;D85,$D$5:$D$1504,"&gt;"&amp;B85,$J$5:$J$1504,"&lt;&gt;İptal")&gt;1,"ÇAKIŞMA",""))</f>
        <v/>
      </c>
    </row>
    <row r="86">
      <c r="A86" s="19" t="n"/>
      <c r="B86" s="20" t="n"/>
      <c r="C86" s="21" t="n"/>
      <c r="D86" s="20">
        <f>IF(OR(B86="",C86=""),"",B86+C86/1440)</f>
        <v/>
      </c>
      <c r="E86" s="21" t="n"/>
      <c r="F86" s="21" t="n"/>
      <c r="G86" s="21" t="n"/>
      <c r="H86" s="21" t="n"/>
      <c r="I86" s="22" t="n"/>
      <c r="J86" s="21" t="n"/>
      <c r="K86" s="21" t="n"/>
      <c r="L86" s="21" t="n"/>
      <c r="M86" s="21">
        <f>IF(OR(A86="",B86="",H86="",J86="İptal"),"",IF(COUNTIFS($A$5:$A$1504,A86,$H$5:$H$1504,H86,$B$5:$B$1504,"&lt;"&amp;D86,$D$5:$D$1504,"&gt;"&amp;B86,$J$5:$J$1504,"&lt;&gt;İptal")&gt;1,"ÇAKIŞMA",""))</f>
        <v/>
      </c>
    </row>
    <row r="87">
      <c r="A87" s="19" t="n"/>
      <c r="B87" s="20" t="n"/>
      <c r="C87" s="21" t="n"/>
      <c r="D87" s="20">
        <f>IF(OR(B87="",C87=""),"",B87+C87/1440)</f>
        <v/>
      </c>
      <c r="E87" s="21" t="n"/>
      <c r="F87" s="21" t="n"/>
      <c r="G87" s="21" t="n"/>
      <c r="H87" s="21" t="n"/>
      <c r="I87" s="22" t="n"/>
      <c r="J87" s="21" t="n"/>
      <c r="K87" s="21" t="n"/>
      <c r="L87" s="21" t="n"/>
      <c r="M87" s="21">
        <f>IF(OR(A87="",B87="",H87="",J87="İptal"),"",IF(COUNTIFS($A$5:$A$1504,A87,$H$5:$H$1504,H87,$B$5:$B$1504,"&lt;"&amp;D87,$D$5:$D$1504,"&gt;"&amp;B87,$J$5:$J$1504,"&lt;&gt;İptal")&gt;1,"ÇAKIŞMA",""))</f>
        <v/>
      </c>
    </row>
    <row r="88">
      <c r="A88" s="19" t="n"/>
      <c r="B88" s="20" t="n"/>
      <c r="C88" s="21" t="n"/>
      <c r="D88" s="20">
        <f>IF(OR(B88="",C88=""),"",B88+C88/1440)</f>
        <v/>
      </c>
      <c r="E88" s="21" t="n"/>
      <c r="F88" s="21" t="n"/>
      <c r="G88" s="21" t="n"/>
      <c r="H88" s="21" t="n"/>
      <c r="I88" s="22" t="n"/>
      <c r="J88" s="21" t="n"/>
      <c r="K88" s="21" t="n"/>
      <c r="L88" s="21" t="n"/>
      <c r="M88" s="21">
        <f>IF(OR(A88="",B88="",H88="",J88="İptal"),"",IF(COUNTIFS($A$5:$A$1504,A88,$H$5:$H$1504,H88,$B$5:$B$1504,"&lt;"&amp;D88,$D$5:$D$1504,"&gt;"&amp;B88,$J$5:$J$1504,"&lt;&gt;İptal")&gt;1,"ÇAKIŞMA",""))</f>
        <v/>
      </c>
    </row>
    <row r="89">
      <c r="A89" s="19" t="n"/>
      <c r="B89" s="20" t="n"/>
      <c r="C89" s="21" t="n"/>
      <c r="D89" s="20">
        <f>IF(OR(B89="",C89=""),"",B89+C89/1440)</f>
        <v/>
      </c>
      <c r="E89" s="21" t="n"/>
      <c r="F89" s="21" t="n"/>
      <c r="G89" s="21" t="n"/>
      <c r="H89" s="21" t="n"/>
      <c r="I89" s="22" t="n"/>
      <c r="J89" s="21" t="n"/>
      <c r="K89" s="21" t="n"/>
      <c r="L89" s="21" t="n"/>
      <c r="M89" s="21">
        <f>IF(OR(A89="",B89="",H89="",J89="İptal"),"",IF(COUNTIFS($A$5:$A$1504,A89,$H$5:$H$1504,H89,$B$5:$B$1504,"&lt;"&amp;D89,$D$5:$D$1504,"&gt;"&amp;B89,$J$5:$J$1504,"&lt;&gt;İptal")&gt;1,"ÇAKIŞMA",""))</f>
        <v/>
      </c>
    </row>
    <row r="90">
      <c r="A90" s="19" t="n"/>
      <c r="B90" s="20" t="n"/>
      <c r="C90" s="21" t="n"/>
      <c r="D90" s="20">
        <f>IF(OR(B90="",C90=""),"",B90+C90/1440)</f>
        <v/>
      </c>
      <c r="E90" s="21" t="n"/>
      <c r="F90" s="21" t="n"/>
      <c r="G90" s="21" t="n"/>
      <c r="H90" s="21" t="n"/>
      <c r="I90" s="22" t="n"/>
      <c r="J90" s="21" t="n"/>
      <c r="K90" s="21" t="n"/>
      <c r="L90" s="21" t="n"/>
      <c r="M90" s="21">
        <f>IF(OR(A90="",B90="",H90="",J90="İptal"),"",IF(COUNTIFS($A$5:$A$1504,A90,$H$5:$H$1504,H90,$B$5:$B$1504,"&lt;"&amp;D90,$D$5:$D$1504,"&gt;"&amp;B90,$J$5:$J$1504,"&lt;&gt;İptal")&gt;1,"ÇAKIŞMA",""))</f>
        <v/>
      </c>
    </row>
    <row r="91">
      <c r="A91" s="19" t="n"/>
      <c r="B91" s="20" t="n"/>
      <c r="C91" s="21" t="n"/>
      <c r="D91" s="20">
        <f>IF(OR(B91="",C91=""),"",B91+C91/1440)</f>
        <v/>
      </c>
      <c r="E91" s="21" t="n"/>
      <c r="F91" s="21" t="n"/>
      <c r="G91" s="21" t="n"/>
      <c r="H91" s="21" t="n"/>
      <c r="I91" s="22" t="n"/>
      <c r="J91" s="21" t="n"/>
      <c r="K91" s="21" t="n"/>
      <c r="L91" s="21" t="n"/>
      <c r="M91" s="21">
        <f>IF(OR(A91="",B91="",H91="",J91="İptal"),"",IF(COUNTIFS($A$5:$A$1504,A91,$H$5:$H$1504,H91,$B$5:$B$1504,"&lt;"&amp;D91,$D$5:$D$1504,"&gt;"&amp;B91,$J$5:$J$1504,"&lt;&gt;İptal")&gt;1,"ÇAKIŞMA",""))</f>
        <v/>
      </c>
    </row>
    <row r="92">
      <c r="A92" s="19" t="n"/>
      <c r="B92" s="20" t="n"/>
      <c r="C92" s="21" t="n"/>
      <c r="D92" s="20">
        <f>IF(OR(B92="",C92=""),"",B92+C92/1440)</f>
        <v/>
      </c>
      <c r="E92" s="21" t="n"/>
      <c r="F92" s="21" t="n"/>
      <c r="G92" s="21" t="n"/>
      <c r="H92" s="21" t="n"/>
      <c r="I92" s="22" t="n"/>
      <c r="J92" s="21" t="n"/>
      <c r="K92" s="21" t="n"/>
      <c r="L92" s="21" t="n"/>
      <c r="M92" s="21">
        <f>IF(OR(A92="",B92="",H92="",J92="İptal"),"",IF(COUNTIFS($A$5:$A$1504,A92,$H$5:$H$1504,H92,$B$5:$B$1504,"&lt;"&amp;D92,$D$5:$D$1504,"&gt;"&amp;B92,$J$5:$J$1504,"&lt;&gt;İptal")&gt;1,"ÇAKIŞMA",""))</f>
        <v/>
      </c>
    </row>
    <row r="93">
      <c r="A93" s="19" t="n"/>
      <c r="B93" s="20" t="n"/>
      <c r="C93" s="21" t="n"/>
      <c r="D93" s="20">
        <f>IF(OR(B93="",C93=""),"",B93+C93/1440)</f>
        <v/>
      </c>
      <c r="E93" s="21" t="n"/>
      <c r="F93" s="21" t="n"/>
      <c r="G93" s="21" t="n"/>
      <c r="H93" s="21" t="n"/>
      <c r="I93" s="22" t="n"/>
      <c r="J93" s="21" t="n"/>
      <c r="K93" s="21" t="n"/>
      <c r="L93" s="21" t="n"/>
      <c r="M93" s="21">
        <f>IF(OR(A93="",B93="",H93="",J93="İptal"),"",IF(COUNTIFS($A$5:$A$1504,A93,$H$5:$H$1504,H93,$B$5:$B$1504,"&lt;"&amp;D93,$D$5:$D$1504,"&gt;"&amp;B93,$J$5:$J$1504,"&lt;&gt;İptal")&gt;1,"ÇAKIŞMA",""))</f>
        <v/>
      </c>
    </row>
    <row r="94">
      <c r="A94" s="19" t="n"/>
      <c r="B94" s="20" t="n"/>
      <c r="C94" s="21" t="n"/>
      <c r="D94" s="20">
        <f>IF(OR(B94="",C94=""),"",B94+C94/1440)</f>
        <v/>
      </c>
      <c r="E94" s="21" t="n"/>
      <c r="F94" s="21" t="n"/>
      <c r="G94" s="21" t="n"/>
      <c r="H94" s="21" t="n"/>
      <c r="I94" s="22" t="n"/>
      <c r="J94" s="21" t="n"/>
      <c r="K94" s="21" t="n"/>
      <c r="L94" s="21" t="n"/>
      <c r="M94" s="21">
        <f>IF(OR(A94="",B94="",H94="",J94="İptal"),"",IF(COUNTIFS($A$5:$A$1504,A94,$H$5:$H$1504,H94,$B$5:$B$1504,"&lt;"&amp;D94,$D$5:$D$1504,"&gt;"&amp;B94,$J$5:$J$1504,"&lt;&gt;İptal")&gt;1,"ÇAKIŞMA",""))</f>
        <v/>
      </c>
    </row>
    <row r="95">
      <c r="A95" s="19" t="n"/>
      <c r="B95" s="20" t="n"/>
      <c r="C95" s="21" t="n"/>
      <c r="D95" s="20">
        <f>IF(OR(B95="",C95=""),"",B95+C95/1440)</f>
        <v/>
      </c>
      <c r="E95" s="21" t="n"/>
      <c r="F95" s="21" t="n"/>
      <c r="G95" s="21" t="n"/>
      <c r="H95" s="21" t="n"/>
      <c r="I95" s="22" t="n"/>
      <c r="J95" s="21" t="n"/>
      <c r="K95" s="21" t="n"/>
      <c r="L95" s="21" t="n"/>
      <c r="M95" s="21">
        <f>IF(OR(A95="",B95="",H95="",J95="İptal"),"",IF(COUNTIFS($A$5:$A$1504,A95,$H$5:$H$1504,H95,$B$5:$B$1504,"&lt;"&amp;D95,$D$5:$D$1504,"&gt;"&amp;B95,$J$5:$J$1504,"&lt;&gt;İptal")&gt;1,"ÇAKIŞMA",""))</f>
        <v/>
      </c>
    </row>
    <row r="96">
      <c r="A96" s="19" t="n"/>
      <c r="B96" s="20" t="n"/>
      <c r="C96" s="21" t="n"/>
      <c r="D96" s="20">
        <f>IF(OR(B96="",C96=""),"",B96+C96/1440)</f>
        <v/>
      </c>
      <c r="E96" s="21" t="n"/>
      <c r="F96" s="21" t="n"/>
      <c r="G96" s="21" t="n"/>
      <c r="H96" s="21" t="n"/>
      <c r="I96" s="22" t="n"/>
      <c r="J96" s="21" t="n"/>
      <c r="K96" s="21" t="n"/>
      <c r="L96" s="21" t="n"/>
      <c r="M96" s="21">
        <f>IF(OR(A96="",B96="",H96="",J96="İptal"),"",IF(COUNTIFS($A$5:$A$1504,A96,$H$5:$H$1504,H96,$B$5:$B$1504,"&lt;"&amp;D96,$D$5:$D$1504,"&gt;"&amp;B96,$J$5:$J$1504,"&lt;&gt;İptal")&gt;1,"ÇAKIŞMA",""))</f>
        <v/>
      </c>
    </row>
    <row r="97">
      <c r="A97" s="19" t="n"/>
      <c r="B97" s="20" t="n"/>
      <c r="C97" s="21" t="n"/>
      <c r="D97" s="20">
        <f>IF(OR(B97="",C97=""),"",B97+C97/1440)</f>
        <v/>
      </c>
      <c r="E97" s="21" t="n"/>
      <c r="F97" s="21" t="n"/>
      <c r="G97" s="21" t="n"/>
      <c r="H97" s="21" t="n"/>
      <c r="I97" s="22" t="n"/>
      <c r="J97" s="21" t="n"/>
      <c r="K97" s="21" t="n"/>
      <c r="L97" s="21" t="n"/>
      <c r="M97" s="21">
        <f>IF(OR(A97="",B97="",H97="",J97="İptal"),"",IF(COUNTIFS($A$5:$A$1504,A97,$H$5:$H$1504,H97,$B$5:$B$1504,"&lt;"&amp;D97,$D$5:$D$1504,"&gt;"&amp;B97,$J$5:$J$1504,"&lt;&gt;İptal")&gt;1,"ÇAKIŞMA",""))</f>
        <v/>
      </c>
    </row>
    <row r="98">
      <c r="A98" s="19" t="n"/>
      <c r="B98" s="20" t="n"/>
      <c r="C98" s="21" t="n"/>
      <c r="D98" s="20">
        <f>IF(OR(B98="",C98=""),"",B98+C98/1440)</f>
        <v/>
      </c>
      <c r="E98" s="21" t="n"/>
      <c r="F98" s="21" t="n"/>
      <c r="G98" s="21" t="n"/>
      <c r="H98" s="21" t="n"/>
      <c r="I98" s="22" t="n"/>
      <c r="J98" s="21" t="n"/>
      <c r="K98" s="21" t="n"/>
      <c r="L98" s="21" t="n"/>
      <c r="M98" s="21">
        <f>IF(OR(A98="",B98="",H98="",J98="İptal"),"",IF(COUNTIFS($A$5:$A$1504,A98,$H$5:$H$1504,H98,$B$5:$B$1504,"&lt;"&amp;D98,$D$5:$D$1504,"&gt;"&amp;B98,$J$5:$J$1504,"&lt;&gt;İptal")&gt;1,"ÇAKIŞMA",""))</f>
        <v/>
      </c>
    </row>
    <row r="99">
      <c r="A99" s="19" t="n"/>
      <c r="B99" s="20" t="n"/>
      <c r="C99" s="21" t="n"/>
      <c r="D99" s="20">
        <f>IF(OR(B99="",C99=""),"",B99+C99/1440)</f>
        <v/>
      </c>
      <c r="E99" s="21" t="n"/>
      <c r="F99" s="21" t="n"/>
      <c r="G99" s="21" t="n"/>
      <c r="H99" s="21" t="n"/>
      <c r="I99" s="22" t="n"/>
      <c r="J99" s="21" t="n"/>
      <c r="K99" s="21" t="n"/>
      <c r="L99" s="21" t="n"/>
      <c r="M99" s="21">
        <f>IF(OR(A99="",B99="",H99="",J99="İptal"),"",IF(COUNTIFS($A$5:$A$1504,A99,$H$5:$H$1504,H99,$B$5:$B$1504,"&lt;"&amp;D99,$D$5:$D$1504,"&gt;"&amp;B99,$J$5:$J$1504,"&lt;&gt;İptal")&gt;1,"ÇAKIŞMA",""))</f>
        <v/>
      </c>
    </row>
    <row r="100">
      <c r="A100" s="19" t="n"/>
      <c r="B100" s="20" t="n"/>
      <c r="C100" s="21" t="n"/>
      <c r="D100" s="20">
        <f>IF(OR(B100="",C100=""),"",B100+C100/1440)</f>
        <v/>
      </c>
      <c r="E100" s="21" t="n"/>
      <c r="F100" s="21" t="n"/>
      <c r="G100" s="21" t="n"/>
      <c r="H100" s="21" t="n"/>
      <c r="I100" s="22" t="n"/>
      <c r="J100" s="21" t="n"/>
      <c r="K100" s="21" t="n"/>
      <c r="L100" s="21" t="n"/>
      <c r="M100" s="21">
        <f>IF(OR(A100="",B100="",H100="",J100="İptal"),"",IF(COUNTIFS($A$5:$A$1504,A100,$H$5:$H$1504,H100,$B$5:$B$1504,"&lt;"&amp;D100,$D$5:$D$1504,"&gt;"&amp;B100,$J$5:$J$1504,"&lt;&gt;İptal")&gt;1,"ÇAKIŞMA",""))</f>
        <v/>
      </c>
    </row>
    <row r="101">
      <c r="A101" s="19" t="n"/>
      <c r="B101" s="20" t="n"/>
      <c r="C101" s="21" t="n"/>
      <c r="D101" s="20">
        <f>IF(OR(B101="",C101=""),"",B101+C101/1440)</f>
        <v/>
      </c>
      <c r="E101" s="21" t="n"/>
      <c r="F101" s="21" t="n"/>
      <c r="G101" s="21" t="n"/>
      <c r="H101" s="21" t="n"/>
      <c r="I101" s="22" t="n"/>
      <c r="J101" s="21" t="n"/>
      <c r="K101" s="21" t="n"/>
      <c r="L101" s="21" t="n"/>
      <c r="M101" s="21">
        <f>IF(OR(A101="",B101="",H101="",J101="İptal"),"",IF(COUNTIFS($A$5:$A$1504,A101,$H$5:$H$1504,H101,$B$5:$B$1504,"&lt;"&amp;D101,$D$5:$D$1504,"&gt;"&amp;B101,$J$5:$J$1504,"&lt;&gt;İptal")&gt;1,"ÇAKIŞMA",""))</f>
        <v/>
      </c>
    </row>
    <row r="102">
      <c r="A102" s="19" t="n"/>
      <c r="B102" s="20" t="n"/>
      <c r="C102" s="21" t="n"/>
      <c r="D102" s="20">
        <f>IF(OR(B102="",C102=""),"",B102+C102/1440)</f>
        <v/>
      </c>
      <c r="E102" s="21" t="n"/>
      <c r="F102" s="21" t="n"/>
      <c r="G102" s="21" t="n"/>
      <c r="H102" s="21" t="n"/>
      <c r="I102" s="22" t="n"/>
      <c r="J102" s="21" t="n"/>
      <c r="K102" s="21" t="n"/>
      <c r="L102" s="21" t="n"/>
      <c r="M102" s="21">
        <f>IF(OR(A102="",B102="",H102="",J102="İptal"),"",IF(COUNTIFS($A$5:$A$1504,A102,$H$5:$H$1504,H102,$B$5:$B$1504,"&lt;"&amp;D102,$D$5:$D$1504,"&gt;"&amp;B102,$J$5:$J$1504,"&lt;&gt;İptal")&gt;1,"ÇAKIŞMA",""))</f>
        <v/>
      </c>
    </row>
    <row r="103">
      <c r="A103" s="19" t="n"/>
      <c r="B103" s="20" t="n"/>
      <c r="C103" s="21" t="n"/>
      <c r="D103" s="20">
        <f>IF(OR(B103="",C103=""),"",B103+C103/1440)</f>
        <v/>
      </c>
      <c r="E103" s="21" t="n"/>
      <c r="F103" s="21" t="n"/>
      <c r="G103" s="21" t="n"/>
      <c r="H103" s="21" t="n"/>
      <c r="I103" s="22" t="n"/>
      <c r="J103" s="21" t="n"/>
      <c r="K103" s="21" t="n"/>
      <c r="L103" s="21" t="n"/>
      <c r="M103" s="21">
        <f>IF(OR(A103="",B103="",H103="",J103="İptal"),"",IF(COUNTIFS($A$5:$A$1504,A103,$H$5:$H$1504,H103,$B$5:$B$1504,"&lt;"&amp;D103,$D$5:$D$1504,"&gt;"&amp;B103,$J$5:$J$1504,"&lt;&gt;İptal")&gt;1,"ÇAKIŞMA",""))</f>
        <v/>
      </c>
    </row>
    <row r="104">
      <c r="A104" s="19" t="n"/>
      <c r="B104" s="20" t="n"/>
      <c r="C104" s="21" t="n"/>
      <c r="D104" s="20">
        <f>IF(OR(B104="",C104=""),"",B104+C104/1440)</f>
        <v/>
      </c>
      <c r="E104" s="21" t="n"/>
      <c r="F104" s="21" t="n"/>
      <c r="G104" s="21" t="n"/>
      <c r="H104" s="21" t="n"/>
      <c r="I104" s="22" t="n"/>
      <c r="J104" s="21" t="n"/>
      <c r="K104" s="21" t="n"/>
      <c r="L104" s="21" t="n"/>
      <c r="M104" s="21">
        <f>IF(OR(A104="",B104="",H104="",J104="İptal"),"",IF(COUNTIFS($A$5:$A$1504,A104,$H$5:$H$1504,H104,$B$5:$B$1504,"&lt;"&amp;D104,$D$5:$D$1504,"&gt;"&amp;B104,$J$5:$J$1504,"&lt;&gt;İptal")&gt;1,"ÇAKIŞMA",""))</f>
        <v/>
      </c>
    </row>
    <row r="105">
      <c r="A105" s="19" t="n"/>
      <c r="B105" s="20" t="n"/>
      <c r="C105" s="21" t="n"/>
      <c r="D105" s="20">
        <f>IF(OR(B105="",C105=""),"",B105+C105/1440)</f>
        <v/>
      </c>
      <c r="E105" s="21" t="n"/>
      <c r="F105" s="21" t="n"/>
      <c r="G105" s="21" t="n"/>
      <c r="H105" s="21" t="n"/>
      <c r="I105" s="22" t="n"/>
      <c r="J105" s="21" t="n"/>
      <c r="K105" s="21" t="n"/>
      <c r="L105" s="21" t="n"/>
      <c r="M105" s="21">
        <f>IF(OR(A105="",B105="",H105="",J105="İptal"),"",IF(COUNTIFS($A$5:$A$1504,A105,$H$5:$H$1504,H105,$B$5:$B$1504,"&lt;"&amp;D105,$D$5:$D$1504,"&gt;"&amp;B105,$J$5:$J$1504,"&lt;&gt;İptal")&gt;1,"ÇAKIŞMA",""))</f>
        <v/>
      </c>
    </row>
    <row r="106">
      <c r="A106" s="19" t="n"/>
      <c r="B106" s="20" t="n"/>
      <c r="C106" s="21" t="n"/>
      <c r="D106" s="20">
        <f>IF(OR(B106="",C106=""),"",B106+C106/1440)</f>
        <v/>
      </c>
      <c r="E106" s="21" t="n"/>
      <c r="F106" s="21" t="n"/>
      <c r="G106" s="21" t="n"/>
      <c r="H106" s="21" t="n"/>
      <c r="I106" s="22" t="n"/>
      <c r="J106" s="21" t="n"/>
      <c r="K106" s="21" t="n"/>
      <c r="L106" s="21" t="n"/>
      <c r="M106" s="21">
        <f>IF(OR(A106="",B106="",H106="",J106="İptal"),"",IF(COUNTIFS($A$5:$A$1504,A106,$H$5:$H$1504,H106,$B$5:$B$1504,"&lt;"&amp;D106,$D$5:$D$1504,"&gt;"&amp;B106,$J$5:$J$1504,"&lt;&gt;İptal")&gt;1,"ÇAKIŞMA",""))</f>
        <v/>
      </c>
    </row>
    <row r="107">
      <c r="A107" s="19" t="n"/>
      <c r="B107" s="20" t="n"/>
      <c r="C107" s="21" t="n"/>
      <c r="D107" s="20">
        <f>IF(OR(B107="",C107=""),"",B107+C107/1440)</f>
        <v/>
      </c>
      <c r="E107" s="21" t="n"/>
      <c r="F107" s="21" t="n"/>
      <c r="G107" s="21" t="n"/>
      <c r="H107" s="21" t="n"/>
      <c r="I107" s="22" t="n"/>
      <c r="J107" s="21" t="n"/>
      <c r="K107" s="21" t="n"/>
      <c r="L107" s="21" t="n"/>
      <c r="M107" s="21">
        <f>IF(OR(A107="",B107="",H107="",J107="İptal"),"",IF(COUNTIFS($A$5:$A$1504,A107,$H$5:$H$1504,H107,$B$5:$B$1504,"&lt;"&amp;D107,$D$5:$D$1504,"&gt;"&amp;B107,$J$5:$J$1504,"&lt;&gt;İptal")&gt;1,"ÇAKIŞMA",""))</f>
        <v/>
      </c>
    </row>
    <row r="108">
      <c r="A108" s="19" t="n"/>
      <c r="B108" s="20" t="n"/>
      <c r="C108" s="21" t="n"/>
      <c r="D108" s="20">
        <f>IF(OR(B108="",C108=""),"",B108+C108/1440)</f>
        <v/>
      </c>
      <c r="E108" s="21" t="n"/>
      <c r="F108" s="21" t="n"/>
      <c r="G108" s="21" t="n"/>
      <c r="H108" s="21" t="n"/>
      <c r="I108" s="22" t="n"/>
      <c r="J108" s="21" t="n"/>
      <c r="K108" s="21" t="n"/>
      <c r="L108" s="21" t="n"/>
      <c r="M108" s="21">
        <f>IF(OR(A108="",B108="",H108="",J108="İptal"),"",IF(COUNTIFS($A$5:$A$1504,A108,$H$5:$H$1504,H108,$B$5:$B$1504,"&lt;"&amp;D108,$D$5:$D$1504,"&gt;"&amp;B108,$J$5:$J$1504,"&lt;&gt;İptal")&gt;1,"ÇAKIŞMA",""))</f>
        <v/>
      </c>
    </row>
    <row r="109">
      <c r="A109" s="19" t="n"/>
      <c r="B109" s="20" t="n"/>
      <c r="C109" s="21" t="n"/>
      <c r="D109" s="20">
        <f>IF(OR(B109="",C109=""),"",B109+C109/1440)</f>
        <v/>
      </c>
      <c r="E109" s="21" t="n"/>
      <c r="F109" s="21" t="n"/>
      <c r="G109" s="21" t="n"/>
      <c r="H109" s="21" t="n"/>
      <c r="I109" s="22" t="n"/>
      <c r="J109" s="21" t="n"/>
      <c r="K109" s="21" t="n"/>
      <c r="L109" s="21" t="n"/>
      <c r="M109" s="21">
        <f>IF(OR(A109="",B109="",H109="",J109="İptal"),"",IF(COUNTIFS($A$5:$A$1504,A109,$H$5:$H$1504,H109,$B$5:$B$1504,"&lt;"&amp;D109,$D$5:$D$1504,"&gt;"&amp;B109,$J$5:$J$1504,"&lt;&gt;İptal")&gt;1,"ÇAKIŞMA",""))</f>
        <v/>
      </c>
    </row>
    <row r="110">
      <c r="A110" s="19" t="n"/>
      <c r="B110" s="20" t="n"/>
      <c r="C110" s="21" t="n"/>
      <c r="D110" s="20">
        <f>IF(OR(B110="",C110=""),"",B110+C110/1440)</f>
        <v/>
      </c>
      <c r="E110" s="21" t="n"/>
      <c r="F110" s="21" t="n"/>
      <c r="G110" s="21" t="n"/>
      <c r="H110" s="21" t="n"/>
      <c r="I110" s="22" t="n"/>
      <c r="J110" s="21" t="n"/>
      <c r="K110" s="21" t="n"/>
      <c r="L110" s="21" t="n"/>
      <c r="M110" s="21">
        <f>IF(OR(A110="",B110="",H110="",J110="İptal"),"",IF(COUNTIFS($A$5:$A$1504,A110,$H$5:$H$1504,H110,$B$5:$B$1504,"&lt;"&amp;D110,$D$5:$D$1504,"&gt;"&amp;B110,$J$5:$J$1504,"&lt;&gt;İptal")&gt;1,"ÇAKIŞMA",""))</f>
        <v/>
      </c>
    </row>
    <row r="111">
      <c r="A111" s="19" t="n"/>
      <c r="B111" s="20" t="n"/>
      <c r="C111" s="21" t="n"/>
      <c r="D111" s="20">
        <f>IF(OR(B111="",C111=""),"",B111+C111/1440)</f>
        <v/>
      </c>
      <c r="E111" s="21" t="n"/>
      <c r="F111" s="21" t="n"/>
      <c r="G111" s="21" t="n"/>
      <c r="H111" s="21" t="n"/>
      <c r="I111" s="22" t="n"/>
      <c r="J111" s="21" t="n"/>
      <c r="K111" s="21" t="n"/>
      <c r="L111" s="21" t="n"/>
      <c r="M111" s="21">
        <f>IF(OR(A111="",B111="",H111="",J111="İptal"),"",IF(COUNTIFS($A$5:$A$1504,A111,$H$5:$H$1504,H111,$B$5:$B$1504,"&lt;"&amp;D111,$D$5:$D$1504,"&gt;"&amp;B111,$J$5:$J$1504,"&lt;&gt;İptal")&gt;1,"ÇAKIŞMA",""))</f>
        <v/>
      </c>
    </row>
    <row r="112">
      <c r="A112" s="19" t="n"/>
      <c r="B112" s="20" t="n"/>
      <c r="C112" s="21" t="n"/>
      <c r="D112" s="20">
        <f>IF(OR(B112="",C112=""),"",B112+C112/1440)</f>
        <v/>
      </c>
      <c r="E112" s="21" t="n"/>
      <c r="F112" s="21" t="n"/>
      <c r="G112" s="21" t="n"/>
      <c r="H112" s="21" t="n"/>
      <c r="I112" s="22" t="n"/>
      <c r="J112" s="21" t="n"/>
      <c r="K112" s="21" t="n"/>
      <c r="L112" s="21" t="n"/>
      <c r="M112" s="21">
        <f>IF(OR(A112="",B112="",H112="",J112="İptal"),"",IF(COUNTIFS($A$5:$A$1504,A112,$H$5:$H$1504,H112,$B$5:$B$1504,"&lt;"&amp;D112,$D$5:$D$1504,"&gt;"&amp;B112,$J$5:$J$1504,"&lt;&gt;İptal")&gt;1,"ÇAKIŞMA",""))</f>
        <v/>
      </c>
    </row>
    <row r="113">
      <c r="A113" s="19" t="n"/>
      <c r="B113" s="20" t="n"/>
      <c r="C113" s="21" t="n"/>
      <c r="D113" s="20">
        <f>IF(OR(B113="",C113=""),"",B113+C113/1440)</f>
        <v/>
      </c>
      <c r="E113" s="21" t="n"/>
      <c r="F113" s="21" t="n"/>
      <c r="G113" s="21" t="n"/>
      <c r="H113" s="21" t="n"/>
      <c r="I113" s="22" t="n"/>
      <c r="J113" s="21" t="n"/>
      <c r="K113" s="21" t="n"/>
      <c r="L113" s="21" t="n"/>
      <c r="M113" s="21">
        <f>IF(OR(A113="",B113="",H113="",J113="İptal"),"",IF(COUNTIFS($A$5:$A$1504,A113,$H$5:$H$1504,H113,$B$5:$B$1504,"&lt;"&amp;D113,$D$5:$D$1504,"&gt;"&amp;B113,$J$5:$J$1504,"&lt;&gt;İptal")&gt;1,"ÇAKIŞMA",""))</f>
        <v/>
      </c>
    </row>
    <row r="114">
      <c r="A114" s="19" t="n"/>
      <c r="B114" s="20" t="n"/>
      <c r="C114" s="21" t="n"/>
      <c r="D114" s="20">
        <f>IF(OR(B114="",C114=""),"",B114+C114/1440)</f>
        <v/>
      </c>
      <c r="E114" s="21" t="n"/>
      <c r="F114" s="21" t="n"/>
      <c r="G114" s="21" t="n"/>
      <c r="H114" s="21" t="n"/>
      <c r="I114" s="22" t="n"/>
      <c r="J114" s="21" t="n"/>
      <c r="K114" s="21" t="n"/>
      <c r="L114" s="21" t="n"/>
      <c r="M114" s="21">
        <f>IF(OR(A114="",B114="",H114="",J114="İptal"),"",IF(COUNTIFS($A$5:$A$1504,A114,$H$5:$H$1504,H114,$B$5:$B$1504,"&lt;"&amp;D114,$D$5:$D$1504,"&gt;"&amp;B114,$J$5:$J$1504,"&lt;&gt;İptal")&gt;1,"ÇAKIŞMA",""))</f>
        <v/>
      </c>
    </row>
    <row r="115">
      <c r="A115" s="19" t="n"/>
      <c r="B115" s="20" t="n"/>
      <c r="C115" s="21" t="n"/>
      <c r="D115" s="20">
        <f>IF(OR(B115="",C115=""),"",B115+C115/1440)</f>
        <v/>
      </c>
      <c r="E115" s="21" t="n"/>
      <c r="F115" s="21" t="n"/>
      <c r="G115" s="21" t="n"/>
      <c r="H115" s="21" t="n"/>
      <c r="I115" s="22" t="n"/>
      <c r="J115" s="21" t="n"/>
      <c r="K115" s="21" t="n"/>
      <c r="L115" s="21" t="n"/>
      <c r="M115" s="21">
        <f>IF(OR(A115="",B115="",H115="",J115="İptal"),"",IF(COUNTIFS($A$5:$A$1504,A115,$H$5:$H$1504,H115,$B$5:$B$1504,"&lt;"&amp;D115,$D$5:$D$1504,"&gt;"&amp;B115,$J$5:$J$1504,"&lt;&gt;İptal")&gt;1,"ÇAKIŞMA",""))</f>
        <v/>
      </c>
    </row>
    <row r="116">
      <c r="A116" s="19" t="n"/>
      <c r="B116" s="20" t="n"/>
      <c r="C116" s="21" t="n"/>
      <c r="D116" s="20">
        <f>IF(OR(B116="",C116=""),"",B116+C116/1440)</f>
        <v/>
      </c>
      <c r="E116" s="21" t="n"/>
      <c r="F116" s="21" t="n"/>
      <c r="G116" s="21" t="n"/>
      <c r="H116" s="21" t="n"/>
      <c r="I116" s="22" t="n"/>
      <c r="J116" s="21" t="n"/>
      <c r="K116" s="21" t="n"/>
      <c r="L116" s="21" t="n"/>
      <c r="M116" s="21">
        <f>IF(OR(A116="",B116="",H116="",J116="İptal"),"",IF(COUNTIFS($A$5:$A$1504,A116,$H$5:$H$1504,H116,$B$5:$B$1504,"&lt;"&amp;D116,$D$5:$D$1504,"&gt;"&amp;B116,$J$5:$J$1504,"&lt;&gt;İptal")&gt;1,"ÇAKIŞMA",""))</f>
        <v/>
      </c>
    </row>
    <row r="117">
      <c r="A117" s="19" t="n"/>
      <c r="B117" s="20" t="n"/>
      <c r="C117" s="21" t="n"/>
      <c r="D117" s="20">
        <f>IF(OR(B117="",C117=""),"",B117+C117/1440)</f>
        <v/>
      </c>
      <c r="E117" s="21" t="n"/>
      <c r="F117" s="21" t="n"/>
      <c r="G117" s="21" t="n"/>
      <c r="H117" s="21" t="n"/>
      <c r="I117" s="22" t="n"/>
      <c r="J117" s="21" t="n"/>
      <c r="K117" s="21" t="n"/>
      <c r="L117" s="21" t="n"/>
      <c r="M117" s="21">
        <f>IF(OR(A117="",B117="",H117="",J117="İptal"),"",IF(COUNTIFS($A$5:$A$1504,A117,$H$5:$H$1504,H117,$B$5:$B$1504,"&lt;"&amp;D117,$D$5:$D$1504,"&gt;"&amp;B117,$J$5:$J$1504,"&lt;&gt;İptal")&gt;1,"ÇAKIŞMA",""))</f>
        <v/>
      </c>
    </row>
    <row r="118">
      <c r="A118" s="19" t="n"/>
      <c r="B118" s="20" t="n"/>
      <c r="C118" s="21" t="n"/>
      <c r="D118" s="20">
        <f>IF(OR(B118="",C118=""),"",B118+C118/1440)</f>
        <v/>
      </c>
      <c r="E118" s="21" t="n"/>
      <c r="F118" s="21" t="n"/>
      <c r="G118" s="21" t="n"/>
      <c r="H118" s="21" t="n"/>
      <c r="I118" s="22" t="n"/>
      <c r="J118" s="21" t="n"/>
      <c r="K118" s="21" t="n"/>
      <c r="L118" s="21" t="n"/>
      <c r="M118" s="21">
        <f>IF(OR(A118="",B118="",H118="",J118="İptal"),"",IF(COUNTIFS($A$5:$A$1504,A118,$H$5:$H$1504,H118,$B$5:$B$1504,"&lt;"&amp;D118,$D$5:$D$1504,"&gt;"&amp;B118,$J$5:$J$1504,"&lt;&gt;İptal")&gt;1,"ÇAKIŞMA",""))</f>
        <v/>
      </c>
    </row>
    <row r="119">
      <c r="A119" s="19" t="n"/>
      <c r="B119" s="20" t="n"/>
      <c r="C119" s="21" t="n"/>
      <c r="D119" s="20">
        <f>IF(OR(B119="",C119=""),"",B119+C119/1440)</f>
        <v/>
      </c>
      <c r="E119" s="21" t="n"/>
      <c r="F119" s="21" t="n"/>
      <c r="G119" s="21" t="n"/>
      <c r="H119" s="21" t="n"/>
      <c r="I119" s="22" t="n"/>
      <c r="J119" s="21" t="n"/>
      <c r="K119" s="21" t="n"/>
      <c r="L119" s="21" t="n"/>
      <c r="M119" s="21">
        <f>IF(OR(A119="",B119="",H119="",J119="İptal"),"",IF(COUNTIFS($A$5:$A$1504,A119,$H$5:$H$1504,H119,$B$5:$B$1504,"&lt;"&amp;D119,$D$5:$D$1504,"&gt;"&amp;B119,$J$5:$J$1504,"&lt;&gt;İptal")&gt;1,"ÇAKIŞMA",""))</f>
        <v/>
      </c>
    </row>
    <row r="120">
      <c r="A120" s="19" t="n"/>
      <c r="B120" s="20" t="n"/>
      <c r="C120" s="21" t="n"/>
      <c r="D120" s="20">
        <f>IF(OR(B120="",C120=""),"",B120+C120/1440)</f>
        <v/>
      </c>
      <c r="E120" s="21" t="n"/>
      <c r="F120" s="21" t="n"/>
      <c r="G120" s="21" t="n"/>
      <c r="H120" s="21" t="n"/>
      <c r="I120" s="22" t="n"/>
      <c r="J120" s="21" t="n"/>
      <c r="K120" s="21" t="n"/>
      <c r="L120" s="21" t="n"/>
      <c r="M120" s="21">
        <f>IF(OR(A120="",B120="",H120="",J120="İptal"),"",IF(COUNTIFS($A$5:$A$1504,A120,$H$5:$H$1504,H120,$B$5:$B$1504,"&lt;"&amp;D120,$D$5:$D$1504,"&gt;"&amp;B120,$J$5:$J$1504,"&lt;&gt;İptal")&gt;1,"ÇAKIŞMA",""))</f>
        <v/>
      </c>
    </row>
    <row r="121">
      <c r="A121" s="19" t="n"/>
      <c r="B121" s="20" t="n"/>
      <c r="C121" s="21" t="n"/>
      <c r="D121" s="20">
        <f>IF(OR(B121="",C121=""),"",B121+C121/1440)</f>
        <v/>
      </c>
      <c r="E121" s="21" t="n"/>
      <c r="F121" s="21" t="n"/>
      <c r="G121" s="21" t="n"/>
      <c r="H121" s="21" t="n"/>
      <c r="I121" s="22" t="n"/>
      <c r="J121" s="21" t="n"/>
      <c r="K121" s="21" t="n"/>
      <c r="L121" s="21" t="n"/>
      <c r="M121" s="21">
        <f>IF(OR(A121="",B121="",H121="",J121="İptal"),"",IF(COUNTIFS($A$5:$A$1504,A121,$H$5:$H$1504,H121,$B$5:$B$1504,"&lt;"&amp;D121,$D$5:$D$1504,"&gt;"&amp;B121,$J$5:$J$1504,"&lt;&gt;İptal")&gt;1,"ÇAKIŞMA",""))</f>
        <v/>
      </c>
    </row>
    <row r="122">
      <c r="A122" s="19" t="n"/>
      <c r="B122" s="20" t="n"/>
      <c r="C122" s="21" t="n"/>
      <c r="D122" s="20">
        <f>IF(OR(B122="",C122=""),"",B122+C122/1440)</f>
        <v/>
      </c>
      <c r="E122" s="21" t="n"/>
      <c r="F122" s="21" t="n"/>
      <c r="G122" s="21" t="n"/>
      <c r="H122" s="21" t="n"/>
      <c r="I122" s="22" t="n"/>
      <c r="J122" s="21" t="n"/>
      <c r="K122" s="21" t="n"/>
      <c r="L122" s="21" t="n"/>
      <c r="M122" s="21">
        <f>IF(OR(A122="",B122="",H122="",J122="İptal"),"",IF(COUNTIFS($A$5:$A$1504,A122,$H$5:$H$1504,H122,$B$5:$B$1504,"&lt;"&amp;D122,$D$5:$D$1504,"&gt;"&amp;B122,$J$5:$J$1504,"&lt;&gt;İptal")&gt;1,"ÇAKIŞMA",""))</f>
        <v/>
      </c>
    </row>
    <row r="123">
      <c r="A123" s="19" t="n"/>
      <c r="B123" s="20" t="n"/>
      <c r="C123" s="21" t="n"/>
      <c r="D123" s="20">
        <f>IF(OR(B123="",C123=""),"",B123+C123/1440)</f>
        <v/>
      </c>
      <c r="E123" s="21" t="n"/>
      <c r="F123" s="21" t="n"/>
      <c r="G123" s="21" t="n"/>
      <c r="H123" s="21" t="n"/>
      <c r="I123" s="22" t="n"/>
      <c r="J123" s="21" t="n"/>
      <c r="K123" s="21" t="n"/>
      <c r="L123" s="21" t="n"/>
      <c r="M123" s="21">
        <f>IF(OR(A123="",B123="",H123="",J123="İptal"),"",IF(COUNTIFS($A$5:$A$1504,A123,$H$5:$H$1504,H123,$B$5:$B$1504,"&lt;"&amp;D123,$D$5:$D$1504,"&gt;"&amp;B123,$J$5:$J$1504,"&lt;&gt;İptal")&gt;1,"ÇAKIŞMA",""))</f>
        <v/>
      </c>
    </row>
    <row r="124">
      <c r="A124" s="19" t="n"/>
      <c r="B124" s="20" t="n"/>
      <c r="C124" s="21" t="n"/>
      <c r="D124" s="20">
        <f>IF(OR(B124="",C124=""),"",B124+C124/1440)</f>
        <v/>
      </c>
      <c r="E124" s="21" t="n"/>
      <c r="F124" s="21" t="n"/>
      <c r="G124" s="21" t="n"/>
      <c r="H124" s="21" t="n"/>
      <c r="I124" s="22" t="n"/>
      <c r="J124" s="21" t="n"/>
      <c r="K124" s="21" t="n"/>
      <c r="L124" s="21" t="n"/>
      <c r="M124" s="21">
        <f>IF(OR(A124="",B124="",H124="",J124="İptal"),"",IF(COUNTIFS($A$5:$A$1504,A124,$H$5:$H$1504,H124,$B$5:$B$1504,"&lt;"&amp;D124,$D$5:$D$1504,"&gt;"&amp;B124,$J$5:$J$1504,"&lt;&gt;İptal")&gt;1,"ÇAKIŞMA",""))</f>
        <v/>
      </c>
    </row>
    <row r="125">
      <c r="A125" s="19" t="n"/>
      <c r="B125" s="20" t="n"/>
      <c r="C125" s="21" t="n"/>
      <c r="D125" s="20">
        <f>IF(OR(B125="",C125=""),"",B125+C125/1440)</f>
        <v/>
      </c>
      <c r="E125" s="21" t="n"/>
      <c r="F125" s="21" t="n"/>
      <c r="G125" s="21" t="n"/>
      <c r="H125" s="21" t="n"/>
      <c r="I125" s="22" t="n"/>
      <c r="J125" s="21" t="n"/>
      <c r="K125" s="21" t="n"/>
      <c r="L125" s="21" t="n"/>
      <c r="M125" s="21">
        <f>IF(OR(A125="",B125="",H125="",J125="İptal"),"",IF(COUNTIFS($A$5:$A$1504,A125,$H$5:$H$1504,H125,$B$5:$B$1504,"&lt;"&amp;D125,$D$5:$D$1504,"&gt;"&amp;B125,$J$5:$J$1504,"&lt;&gt;İptal")&gt;1,"ÇAKIŞMA",""))</f>
        <v/>
      </c>
    </row>
    <row r="126">
      <c r="A126" s="19" t="n"/>
      <c r="B126" s="20" t="n"/>
      <c r="C126" s="21" t="n"/>
      <c r="D126" s="20">
        <f>IF(OR(B126="",C126=""),"",B126+C126/1440)</f>
        <v/>
      </c>
      <c r="E126" s="21" t="n"/>
      <c r="F126" s="21" t="n"/>
      <c r="G126" s="21" t="n"/>
      <c r="H126" s="21" t="n"/>
      <c r="I126" s="22" t="n"/>
      <c r="J126" s="21" t="n"/>
      <c r="K126" s="21" t="n"/>
      <c r="L126" s="21" t="n"/>
      <c r="M126" s="21">
        <f>IF(OR(A126="",B126="",H126="",J126="İptal"),"",IF(COUNTIFS($A$5:$A$1504,A126,$H$5:$H$1504,H126,$B$5:$B$1504,"&lt;"&amp;D126,$D$5:$D$1504,"&gt;"&amp;B126,$J$5:$J$1504,"&lt;&gt;İptal")&gt;1,"ÇAKIŞMA",""))</f>
        <v/>
      </c>
    </row>
    <row r="127">
      <c r="A127" s="19" t="n"/>
      <c r="B127" s="20" t="n"/>
      <c r="C127" s="21" t="n"/>
      <c r="D127" s="20">
        <f>IF(OR(B127="",C127=""),"",B127+C127/1440)</f>
        <v/>
      </c>
      <c r="E127" s="21" t="n"/>
      <c r="F127" s="21" t="n"/>
      <c r="G127" s="21" t="n"/>
      <c r="H127" s="21" t="n"/>
      <c r="I127" s="22" t="n"/>
      <c r="J127" s="21" t="n"/>
      <c r="K127" s="21" t="n"/>
      <c r="L127" s="21" t="n"/>
      <c r="M127" s="21">
        <f>IF(OR(A127="",B127="",H127="",J127="İptal"),"",IF(COUNTIFS($A$5:$A$1504,A127,$H$5:$H$1504,H127,$B$5:$B$1504,"&lt;"&amp;D127,$D$5:$D$1504,"&gt;"&amp;B127,$J$5:$J$1504,"&lt;&gt;İptal")&gt;1,"ÇAKIŞMA",""))</f>
        <v/>
      </c>
    </row>
    <row r="128">
      <c r="A128" s="19" t="n"/>
      <c r="B128" s="20" t="n"/>
      <c r="C128" s="21" t="n"/>
      <c r="D128" s="20">
        <f>IF(OR(B128="",C128=""),"",B128+C128/1440)</f>
        <v/>
      </c>
      <c r="E128" s="21" t="n"/>
      <c r="F128" s="21" t="n"/>
      <c r="G128" s="21" t="n"/>
      <c r="H128" s="21" t="n"/>
      <c r="I128" s="22" t="n"/>
      <c r="J128" s="21" t="n"/>
      <c r="K128" s="21" t="n"/>
      <c r="L128" s="21" t="n"/>
      <c r="M128" s="21">
        <f>IF(OR(A128="",B128="",H128="",J128="İptal"),"",IF(COUNTIFS($A$5:$A$1504,A128,$H$5:$H$1504,H128,$B$5:$B$1504,"&lt;"&amp;D128,$D$5:$D$1504,"&gt;"&amp;B128,$J$5:$J$1504,"&lt;&gt;İptal")&gt;1,"ÇAKIŞMA",""))</f>
        <v/>
      </c>
    </row>
    <row r="129">
      <c r="A129" s="19" t="n"/>
      <c r="B129" s="20" t="n"/>
      <c r="C129" s="21" t="n"/>
      <c r="D129" s="20">
        <f>IF(OR(B129="",C129=""),"",B129+C129/1440)</f>
        <v/>
      </c>
      <c r="E129" s="21" t="n"/>
      <c r="F129" s="21" t="n"/>
      <c r="G129" s="21" t="n"/>
      <c r="H129" s="21" t="n"/>
      <c r="I129" s="22" t="n"/>
      <c r="J129" s="21" t="n"/>
      <c r="K129" s="21" t="n"/>
      <c r="L129" s="21" t="n"/>
      <c r="M129" s="21">
        <f>IF(OR(A129="",B129="",H129="",J129="İptal"),"",IF(COUNTIFS($A$5:$A$1504,A129,$H$5:$H$1504,H129,$B$5:$B$1504,"&lt;"&amp;D129,$D$5:$D$1504,"&gt;"&amp;B129,$J$5:$J$1504,"&lt;&gt;İptal")&gt;1,"ÇAKIŞMA",""))</f>
        <v/>
      </c>
    </row>
    <row r="130">
      <c r="A130" s="19" t="n"/>
      <c r="B130" s="20" t="n"/>
      <c r="C130" s="21" t="n"/>
      <c r="D130" s="20">
        <f>IF(OR(B130="",C130=""),"",B130+C130/1440)</f>
        <v/>
      </c>
      <c r="E130" s="21" t="n"/>
      <c r="F130" s="21" t="n"/>
      <c r="G130" s="21" t="n"/>
      <c r="H130" s="21" t="n"/>
      <c r="I130" s="22" t="n"/>
      <c r="J130" s="21" t="n"/>
      <c r="K130" s="21" t="n"/>
      <c r="L130" s="21" t="n"/>
      <c r="M130" s="21">
        <f>IF(OR(A130="",B130="",H130="",J130="İptal"),"",IF(COUNTIFS($A$5:$A$1504,A130,$H$5:$H$1504,H130,$B$5:$B$1504,"&lt;"&amp;D130,$D$5:$D$1504,"&gt;"&amp;B130,$J$5:$J$1504,"&lt;&gt;İptal")&gt;1,"ÇAKIŞMA",""))</f>
        <v/>
      </c>
    </row>
    <row r="131">
      <c r="A131" s="19" t="n"/>
      <c r="B131" s="20" t="n"/>
      <c r="C131" s="21" t="n"/>
      <c r="D131" s="20">
        <f>IF(OR(B131="",C131=""),"",B131+C131/1440)</f>
        <v/>
      </c>
      <c r="E131" s="21" t="n"/>
      <c r="F131" s="21" t="n"/>
      <c r="G131" s="21" t="n"/>
      <c r="H131" s="21" t="n"/>
      <c r="I131" s="22" t="n"/>
      <c r="J131" s="21" t="n"/>
      <c r="K131" s="21" t="n"/>
      <c r="L131" s="21" t="n"/>
      <c r="M131" s="21">
        <f>IF(OR(A131="",B131="",H131="",J131="İptal"),"",IF(COUNTIFS($A$5:$A$1504,A131,$H$5:$H$1504,H131,$B$5:$B$1504,"&lt;"&amp;D131,$D$5:$D$1504,"&gt;"&amp;B131,$J$5:$J$1504,"&lt;&gt;İptal")&gt;1,"ÇAKIŞMA",""))</f>
        <v/>
      </c>
    </row>
    <row r="132">
      <c r="A132" s="19" t="n"/>
      <c r="B132" s="20" t="n"/>
      <c r="C132" s="21" t="n"/>
      <c r="D132" s="20">
        <f>IF(OR(B132="",C132=""),"",B132+C132/1440)</f>
        <v/>
      </c>
      <c r="E132" s="21" t="n"/>
      <c r="F132" s="21" t="n"/>
      <c r="G132" s="21" t="n"/>
      <c r="H132" s="21" t="n"/>
      <c r="I132" s="22" t="n"/>
      <c r="J132" s="21" t="n"/>
      <c r="K132" s="21" t="n"/>
      <c r="L132" s="21" t="n"/>
      <c r="M132" s="21">
        <f>IF(OR(A132="",B132="",H132="",J132="İptal"),"",IF(COUNTIFS($A$5:$A$1504,A132,$H$5:$H$1504,H132,$B$5:$B$1504,"&lt;"&amp;D132,$D$5:$D$1504,"&gt;"&amp;B132,$J$5:$J$1504,"&lt;&gt;İptal")&gt;1,"ÇAKIŞMA",""))</f>
        <v/>
      </c>
    </row>
    <row r="133">
      <c r="A133" s="19" t="n"/>
      <c r="B133" s="20" t="n"/>
      <c r="C133" s="21" t="n"/>
      <c r="D133" s="20">
        <f>IF(OR(B133="",C133=""),"",B133+C133/1440)</f>
        <v/>
      </c>
      <c r="E133" s="21" t="n"/>
      <c r="F133" s="21" t="n"/>
      <c r="G133" s="21" t="n"/>
      <c r="H133" s="21" t="n"/>
      <c r="I133" s="22" t="n"/>
      <c r="J133" s="21" t="n"/>
      <c r="K133" s="21" t="n"/>
      <c r="L133" s="21" t="n"/>
      <c r="M133" s="21">
        <f>IF(OR(A133="",B133="",H133="",J133="İptal"),"",IF(COUNTIFS($A$5:$A$1504,A133,$H$5:$H$1504,H133,$B$5:$B$1504,"&lt;"&amp;D133,$D$5:$D$1504,"&gt;"&amp;B133,$J$5:$J$1504,"&lt;&gt;İptal")&gt;1,"ÇAKIŞMA",""))</f>
        <v/>
      </c>
    </row>
    <row r="134">
      <c r="A134" s="19" t="n"/>
      <c r="B134" s="20" t="n"/>
      <c r="C134" s="21" t="n"/>
      <c r="D134" s="20">
        <f>IF(OR(B134="",C134=""),"",B134+C134/1440)</f>
        <v/>
      </c>
      <c r="E134" s="21" t="n"/>
      <c r="F134" s="21" t="n"/>
      <c r="G134" s="21" t="n"/>
      <c r="H134" s="21" t="n"/>
      <c r="I134" s="22" t="n"/>
      <c r="J134" s="21" t="n"/>
      <c r="K134" s="21" t="n"/>
      <c r="L134" s="21" t="n"/>
      <c r="M134" s="21">
        <f>IF(OR(A134="",B134="",H134="",J134="İptal"),"",IF(COUNTIFS($A$5:$A$1504,A134,$H$5:$H$1504,H134,$B$5:$B$1504,"&lt;"&amp;D134,$D$5:$D$1504,"&gt;"&amp;B134,$J$5:$J$1504,"&lt;&gt;İptal")&gt;1,"ÇAKIŞMA",""))</f>
        <v/>
      </c>
    </row>
    <row r="135">
      <c r="A135" s="19" t="n"/>
      <c r="B135" s="20" t="n"/>
      <c r="C135" s="21" t="n"/>
      <c r="D135" s="20">
        <f>IF(OR(B135="",C135=""),"",B135+C135/1440)</f>
        <v/>
      </c>
      <c r="E135" s="21" t="n"/>
      <c r="F135" s="21" t="n"/>
      <c r="G135" s="21" t="n"/>
      <c r="H135" s="21" t="n"/>
      <c r="I135" s="22" t="n"/>
      <c r="J135" s="21" t="n"/>
      <c r="K135" s="21" t="n"/>
      <c r="L135" s="21" t="n"/>
      <c r="M135" s="21">
        <f>IF(OR(A135="",B135="",H135="",J135="İptal"),"",IF(COUNTIFS($A$5:$A$1504,A135,$H$5:$H$1504,H135,$B$5:$B$1504,"&lt;"&amp;D135,$D$5:$D$1504,"&gt;"&amp;B135,$J$5:$J$1504,"&lt;&gt;İptal")&gt;1,"ÇAKIŞMA",""))</f>
        <v/>
      </c>
    </row>
    <row r="136">
      <c r="A136" s="19" t="n"/>
      <c r="B136" s="20" t="n"/>
      <c r="C136" s="21" t="n"/>
      <c r="D136" s="20">
        <f>IF(OR(B136="",C136=""),"",B136+C136/1440)</f>
        <v/>
      </c>
      <c r="E136" s="21" t="n"/>
      <c r="F136" s="21" t="n"/>
      <c r="G136" s="21" t="n"/>
      <c r="H136" s="21" t="n"/>
      <c r="I136" s="22" t="n"/>
      <c r="J136" s="21" t="n"/>
      <c r="K136" s="21" t="n"/>
      <c r="L136" s="21" t="n"/>
      <c r="M136" s="21">
        <f>IF(OR(A136="",B136="",H136="",J136="İptal"),"",IF(COUNTIFS($A$5:$A$1504,A136,$H$5:$H$1504,H136,$B$5:$B$1504,"&lt;"&amp;D136,$D$5:$D$1504,"&gt;"&amp;B136,$J$5:$J$1504,"&lt;&gt;İptal")&gt;1,"ÇAKIŞMA",""))</f>
        <v/>
      </c>
    </row>
    <row r="137">
      <c r="A137" s="19" t="n"/>
      <c r="B137" s="20" t="n"/>
      <c r="C137" s="21" t="n"/>
      <c r="D137" s="20">
        <f>IF(OR(B137="",C137=""),"",B137+C137/1440)</f>
        <v/>
      </c>
      <c r="E137" s="21" t="n"/>
      <c r="F137" s="21" t="n"/>
      <c r="G137" s="21" t="n"/>
      <c r="H137" s="21" t="n"/>
      <c r="I137" s="22" t="n"/>
      <c r="J137" s="21" t="n"/>
      <c r="K137" s="21" t="n"/>
      <c r="L137" s="21" t="n"/>
      <c r="M137" s="21">
        <f>IF(OR(A137="",B137="",H137="",J137="İptal"),"",IF(COUNTIFS($A$5:$A$1504,A137,$H$5:$H$1504,H137,$B$5:$B$1504,"&lt;"&amp;D137,$D$5:$D$1504,"&gt;"&amp;B137,$J$5:$J$1504,"&lt;&gt;İptal")&gt;1,"ÇAKIŞMA",""))</f>
        <v/>
      </c>
    </row>
    <row r="138">
      <c r="A138" s="19" t="n"/>
      <c r="B138" s="20" t="n"/>
      <c r="C138" s="21" t="n"/>
      <c r="D138" s="20">
        <f>IF(OR(B138="",C138=""),"",B138+C138/1440)</f>
        <v/>
      </c>
      <c r="E138" s="21" t="n"/>
      <c r="F138" s="21" t="n"/>
      <c r="G138" s="21" t="n"/>
      <c r="H138" s="21" t="n"/>
      <c r="I138" s="22" t="n"/>
      <c r="J138" s="21" t="n"/>
      <c r="K138" s="21" t="n"/>
      <c r="L138" s="21" t="n"/>
      <c r="M138" s="21">
        <f>IF(OR(A138="",B138="",H138="",J138="İptal"),"",IF(COUNTIFS($A$5:$A$1504,A138,$H$5:$H$1504,H138,$B$5:$B$1504,"&lt;"&amp;D138,$D$5:$D$1504,"&gt;"&amp;B138,$J$5:$J$1504,"&lt;&gt;İptal")&gt;1,"ÇAKIŞMA",""))</f>
        <v/>
      </c>
    </row>
    <row r="139">
      <c r="A139" s="19" t="n"/>
      <c r="B139" s="20" t="n"/>
      <c r="C139" s="21" t="n"/>
      <c r="D139" s="20">
        <f>IF(OR(B139="",C139=""),"",B139+C139/1440)</f>
        <v/>
      </c>
      <c r="E139" s="21" t="n"/>
      <c r="F139" s="21" t="n"/>
      <c r="G139" s="21" t="n"/>
      <c r="H139" s="21" t="n"/>
      <c r="I139" s="22" t="n"/>
      <c r="J139" s="21" t="n"/>
      <c r="K139" s="21" t="n"/>
      <c r="L139" s="21" t="n"/>
      <c r="M139" s="21">
        <f>IF(OR(A139="",B139="",H139="",J139="İptal"),"",IF(COUNTIFS($A$5:$A$1504,A139,$H$5:$H$1504,H139,$B$5:$B$1504,"&lt;"&amp;D139,$D$5:$D$1504,"&gt;"&amp;B139,$J$5:$J$1504,"&lt;&gt;İptal")&gt;1,"ÇAKIŞMA",""))</f>
        <v/>
      </c>
    </row>
    <row r="140">
      <c r="A140" s="19" t="n"/>
      <c r="B140" s="20" t="n"/>
      <c r="C140" s="21" t="n"/>
      <c r="D140" s="20">
        <f>IF(OR(B140="",C140=""),"",B140+C140/1440)</f>
        <v/>
      </c>
      <c r="E140" s="21" t="n"/>
      <c r="F140" s="21" t="n"/>
      <c r="G140" s="21" t="n"/>
      <c r="H140" s="21" t="n"/>
      <c r="I140" s="22" t="n"/>
      <c r="J140" s="21" t="n"/>
      <c r="K140" s="21" t="n"/>
      <c r="L140" s="21" t="n"/>
      <c r="M140" s="21">
        <f>IF(OR(A140="",B140="",H140="",J140="İptal"),"",IF(COUNTIFS($A$5:$A$1504,A140,$H$5:$H$1504,H140,$B$5:$B$1504,"&lt;"&amp;D140,$D$5:$D$1504,"&gt;"&amp;B140,$J$5:$J$1504,"&lt;&gt;İptal")&gt;1,"ÇAKIŞMA",""))</f>
        <v/>
      </c>
    </row>
    <row r="141">
      <c r="A141" s="19" t="n"/>
      <c r="B141" s="20" t="n"/>
      <c r="C141" s="21" t="n"/>
      <c r="D141" s="20">
        <f>IF(OR(B141="",C141=""),"",B141+C141/1440)</f>
        <v/>
      </c>
      <c r="E141" s="21" t="n"/>
      <c r="F141" s="21" t="n"/>
      <c r="G141" s="21" t="n"/>
      <c r="H141" s="21" t="n"/>
      <c r="I141" s="22" t="n"/>
      <c r="J141" s="21" t="n"/>
      <c r="K141" s="21" t="n"/>
      <c r="L141" s="21" t="n"/>
      <c r="M141" s="21">
        <f>IF(OR(A141="",B141="",H141="",J141="İptal"),"",IF(COUNTIFS($A$5:$A$1504,A141,$H$5:$H$1504,H141,$B$5:$B$1504,"&lt;"&amp;D141,$D$5:$D$1504,"&gt;"&amp;B141,$J$5:$J$1504,"&lt;&gt;İptal")&gt;1,"ÇAKIŞMA",""))</f>
        <v/>
      </c>
    </row>
    <row r="142">
      <c r="A142" s="19" t="n"/>
      <c r="B142" s="20" t="n"/>
      <c r="C142" s="21" t="n"/>
      <c r="D142" s="20">
        <f>IF(OR(B142="",C142=""),"",B142+C142/1440)</f>
        <v/>
      </c>
      <c r="E142" s="21" t="n"/>
      <c r="F142" s="21" t="n"/>
      <c r="G142" s="21" t="n"/>
      <c r="H142" s="21" t="n"/>
      <c r="I142" s="22" t="n"/>
      <c r="J142" s="21" t="n"/>
      <c r="K142" s="21" t="n"/>
      <c r="L142" s="21" t="n"/>
      <c r="M142" s="21">
        <f>IF(OR(A142="",B142="",H142="",J142="İptal"),"",IF(COUNTIFS($A$5:$A$1504,A142,$H$5:$H$1504,H142,$B$5:$B$1504,"&lt;"&amp;D142,$D$5:$D$1504,"&gt;"&amp;B142,$J$5:$J$1504,"&lt;&gt;İptal")&gt;1,"ÇAKIŞMA",""))</f>
        <v/>
      </c>
    </row>
    <row r="143">
      <c r="A143" s="19" t="n"/>
      <c r="B143" s="20" t="n"/>
      <c r="C143" s="21" t="n"/>
      <c r="D143" s="20">
        <f>IF(OR(B143="",C143=""),"",B143+C143/1440)</f>
        <v/>
      </c>
      <c r="E143" s="21" t="n"/>
      <c r="F143" s="21" t="n"/>
      <c r="G143" s="21" t="n"/>
      <c r="H143" s="21" t="n"/>
      <c r="I143" s="22" t="n"/>
      <c r="J143" s="21" t="n"/>
      <c r="K143" s="21" t="n"/>
      <c r="L143" s="21" t="n"/>
      <c r="M143" s="21">
        <f>IF(OR(A143="",B143="",H143="",J143="İptal"),"",IF(COUNTIFS($A$5:$A$1504,A143,$H$5:$H$1504,H143,$B$5:$B$1504,"&lt;"&amp;D143,$D$5:$D$1504,"&gt;"&amp;B143,$J$5:$J$1504,"&lt;&gt;İptal")&gt;1,"ÇAKIŞMA",""))</f>
        <v/>
      </c>
    </row>
    <row r="144">
      <c r="A144" s="19" t="n"/>
      <c r="B144" s="20" t="n"/>
      <c r="C144" s="21" t="n"/>
      <c r="D144" s="20">
        <f>IF(OR(B144="",C144=""),"",B144+C144/1440)</f>
        <v/>
      </c>
      <c r="E144" s="21" t="n"/>
      <c r="F144" s="21" t="n"/>
      <c r="G144" s="21" t="n"/>
      <c r="H144" s="21" t="n"/>
      <c r="I144" s="22" t="n"/>
      <c r="J144" s="21" t="n"/>
      <c r="K144" s="21" t="n"/>
      <c r="L144" s="21" t="n"/>
      <c r="M144" s="21">
        <f>IF(OR(A144="",B144="",H144="",J144="İptal"),"",IF(COUNTIFS($A$5:$A$1504,A144,$H$5:$H$1504,H144,$B$5:$B$1504,"&lt;"&amp;D144,$D$5:$D$1504,"&gt;"&amp;B144,$J$5:$J$1504,"&lt;&gt;İptal")&gt;1,"ÇAKIŞMA",""))</f>
        <v/>
      </c>
    </row>
    <row r="145">
      <c r="A145" s="19" t="n"/>
      <c r="B145" s="20" t="n"/>
      <c r="C145" s="21" t="n"/>
      <c r="D145" s="20">
        <f>IF(OR(B145="",C145=""),"",B145+C145/1440)</f>
        <v/>
      </c>
      <c r="E145" s="21" t="n"/>
      <c r="F145" s="21" t="n"/>
      <c r="G145" s="21" t="n"/>
      <c r="H145" s="21" t="n"/>
      <c r="I145" s="22" t="n"/>
      <c r="J145" s="21" t="n"/>
      <c r="K145" s="21" t="n"/>
      <c r="L145" s="21" t="n"/>
      <c r="M145" s="21">
        <f>IF(OR(A145="",B145="",H145="",J145="İptal"),"",IF(COUNTIFS($A$5:$A$1504,A145,$H$5:$H$1504,H145,$B$5:$B$1504,"&lt;"&amp;D145,$D$5:$D$1504,"&gt;"&amp;B145,$J$5:$J$1504,"&lt;&gt;İptal")&gt;1,"ÇAKIŞMA",""))</f>
        <v/>
      </c>
    </row>
    <row r="146">
      <c r="A146" s="19" t="n"/>
      <c r="B146" s="20" t="n"/>
      <c r="C146" s="21" t="n"/>
      <c r="D146" s="20">
        <f>IF(OR(B146="",C146=""),"",B146+C146/1440)</f>
        <v/>
      </c>
      <c r="E146" s="21" t="n"/>
      <c r="F146" s="21" t="n"/>
      <c r="G146" s="21" t="n"/>
      <c r="H146" s="21" t="n"/>
      <c r="I146" s="22" t="n"/>
      <c r="J146" s="21" t="n"/>
      <c r="K146" s="21" t="n"/>
      <c r="L146" s="21" t="n"/>
      <c r="M146" s="21">
        <f>IF(OR(A146="",B146="",H146="",J146="İptal"),"",IF(COUNTIFS($A$5:$A$1504,A146,$H$5:$H$1504,H146,$B$5:$B$1504,"&lt;"&amp;D146,$D$5:$D$1504,"&gt;"&amp;B146,$J$5:$J$1504,"&lt;&gt;İptal")&gt;1,"ÇAKIŞMA",""))</f>
        <v/>
      </c>
    </row>
    <row r="147">
      <c r="A147" s="19" t="n"/>
      <c r="B147" s="20" t="n"/>
      <c r="C147" s="21" t="n"/>
      <c r="D147" s="20">
        <f>IF(OR(B147="",C147=""),"",B147+C147/1440)</f>
        <v/>
      </c>
      <c r="E147" s="21" t="n"/>
      <c r="F147" s="21" t="n"/>
      <c r="G147" s="21" t="n"/>
      <c r="H147" s="21" t="n"/>
      <c r="I147" s="22" t="n"/>
      <c r="J147" s="21" t="n"/>
      <c r="K147" s="21" t="n"/>
      <c r="L147" s="21" t="n"/>
      <c r="M147" s="21">
        <f>IF(OR(A147="",B147="",H147="",J147="İptal"),"",IF(COUNTIFS($A$5:$A$1504,A147,$H$5:$H$1504,H147,$B$5:$B$1504,"&lt;"&amp;D147,$D$5:$D$1504,"&gt;"&amp;B147,$J$5:$J$1504,"&lt;&gt;İptal")&gt;1,"ÇAKIŞMA",""))</f>
        <v/>
      </c>
    </row>
    <row r="148">
      <c r="A148" s="19" t="n"/>
      <c r="B148" s="20" t="n"/>
      <c r="C148" s="21" t="n"/>
      <c r="D148" s="20">
        <f>IF(OR(B148="",C148=""),"",B148+C148/1440)</f>
        <v/>
      </c>
      <c r="E148" s="21" t="n"/>
      <c r="F148" s="21" t="n"/>
      <c r="G148" s="21" t="n"/>
      <c r="H148" s="21" t="n"/>
      <c r="I148" s="22" t="n"/>
      <c r="J148" s="21" t="n"/>
      <c r="K148" s="21" t="n"/>
      <c r="L148" s="21" t="n"/>
      <c r="M148" s="21">
        <f>IF(OR(A148="",B148="",H148="",J148="İptal"),"",IF(COUNTIFS($A$5:$A$1504,A148,$H$5:$H$1504,H148,$B$5:$B$1504,"&lt;"&amp;D148,$D$5:$D$1504,"&gt;"&amp;B148,$J$5:$J$1504,"&lt;&gt;İptal")&gt;1,"ÇAKIŞMA",""))</f>
        <v/>
      </c>
    </row>
    <row r="149">
      <c r="A149" s="19" t="n"/>
      <c r="B149" s="20" t="n"/>
      <c r="C149" s="21" t="n"/>
      <c r="D149" s="20">
        <f>IF(OR(B149="",C149=""),"",B149+C149/1440)</f>
        <v/>
      </c>
      <c r="E149" s="21" t="n"/>
      <c r="F149" s="21" t="n"/>
      <c r="G149" s="21" t="n"/>
      <c r="H149" s="21" t="n"/>
      <c r="I149" s="22" t="n"/>
      <c r="J149" s="21" t="n"/>
      <c r="K149" s="21" t="n"/>
      <c r="L149" s="21" t="n"/>
      <c r="M149" s="21">
        <f>IF(OR(A149="",B149="",H149="",J149="İptal"),"",IF(COUNTIFS($A$5:$A$1504,A149,$H$5:$H$1504,H149,$B$5:$B$1504,"&lt;"&amp;D149,$D$5:$D$1504,"&gt;"&amp;B149,$J$5:$J$1504,"&lt;&gt;İptal")&gt;1,"ÇAKIŞMA",""))</f>
        <v/>
      </c>
    </row>
    <row r="150">
      <c r="A150" s="19" t="n"/>
      <c r="B150" s="20" t="n"/>
      <c r="C150" s="21" t="n"/>
      <c r="D150" s="20">
        <f>IF(OR(B150="",C150=""),"",B150+C150/1440)</f>
        <v/>
      </c>
      <c r="E150" s="21" t="n"/>
      <c r="F150" s="21" t="n"/>
      <c r="G150" s="21" t="n"/>
      <c r="H150" s="21" t="n"/>
      <c r="I150" s="22" t="n"/>
      <c r="J150" s="21" t="n"/>
      <c r="K150" s="21" t="n"/>
      <c r="L150" s="21" t="n"/>
      <c r="M150" s="21">
        <f>IF(OR(A150="",B150="",H150="",J150="İptal"),"",IF(COUNTIFS($A$5:$A$1504,A150,$H$5:$H$1504,H150,$B$5:$B$1504,"&lt;"&amp;D150,$D$5:$D$1504,"&gt;"&amp;B150,$J$5:$J$1504,"&lt;&gt;İptal")&gt;1,"ÇAKIŞMA",""))</f>
        <v/>
      </c>
    </row>
    <row r="151">
      <c r="A151" s="19" t="n"/>
      <c r="B151" s="20" t="n"/>
      <c r="C151" s="21" t="n"/>
      <c r="D151" s="20">
        <f>IF(OR(B151="",C151=""),"",B151+C151/1440)</f>
        <v/>
      </c>
      <c r="E151" s="21" t="n"/>
      <c r="F151" s="21" t="n"/>
      <c r="G151" s="21" t="n"/>
      <c r="H151" s="21" t="n"/>
      <c r="I151" s="22" t="n"/>
      <c r="J151" s="21" t="n"/>
      <c r="K151" s="21" t="n"/>
      <c r="L151" s="21" t="n"/>
      <c r="M151" s="21">
        <f>IF(OR(A151="",B151="",H151="",J151="İptal"),"",IF(COUNTIFS($A$5:$A$1504,A151,$H$5:$H$1504,H151,$B$5:$B$1504,"&lt;"&amp;D151,$D$5:$D$1504,"&gt;"&amp;B151,$J$5:$J$1504,"&lt;&gt;İptal")&gt;1,"ÇAKIŞMA",""))</f>
        <v/>
      </c>
    </row>
    <row r="152">
      <c r="A152" s="19" t="n"/>
      <c r="B152" s="20" t="n"/>
      <c r="C152" s="21" t="n"/>
      <c r="D152" s="20">
        <f>IF(OR(B152="",C152=""),"",B152+C152/1440)</f>
        <v/>
      </c>
      <c r="E152" s="21" t="n"/>
      <c r="F152" s="21" t="n"/>
      <c r="G152" s="21" t="n"/>
      <c r="H152" s="21" t="n"/>
      <c r="I152" s="22" t="n"/>
      <c r="J152" s="21" t="n"/>
      <c r="K152" s="21" t="n"/>
      <c r="L152" s="21" t="n"/>
      <c r="M152" s="21">
        <f>IF(OR(A152="",B152="",H152="",J152="İptal"),"",IF(COUNTIFS($A$5:$A$1504,A152,$H$5:$H$1504,H152,$B$5:$B$1504,"&lt;"&amp;D152,$D$5:$D$1504,"&gt;"&amp;B152,$J$5:$J$1504,"&lt;&gt;İptal")&gt;1,"ÇAKIŞMA",""))</f>
        <v/>
      </c>
    </row>
    <row r="153">
      <c r="A153" s="19" t="n"/>
      <c r="B153" s="20" t="n"/>
      <c r="C153" s="21" t="n"/>
      <c r="D153" s="20">
        <f>IF(OR(B153="",C153=""),"",B153+C153/1440)</f>
        <v/>
      </c>
      <c r="E153" s="21" t="n"/>
      <c r="F153" s="21" t="n"/>
      <c r="G153" s="21" t="n"/>
      <c r="H153" s="21" t="n"/>
      <c r="I153" s="22" t="n"/>
      <c r="J153" s="21" t="n"/>
      <c r="K153" s="21" t="n"/>
      <c r="L153" s="21" t="n"/>
      <c r="M153" s="21">
        <f>IF(OR(A153="",B153="",H153="",J153="İptal"),"",IF(COUNTIFS($A$5:$A$1504,A153,$H$5:$H$1504,H153,$B$5:$B$1504,"&lt;"&amp;D153,$D$5:$D$1504,"&gt;"&amp;B153,$J$5:$J$1504,"&lt;&gt;İptal")&gt;1,"ÇAKIŞMA",""))</f>
        <v/>
      </c>
    </row>
    <row r="154">
      <c r="A154" s="19" t="n"/>
      <c r="B154" s="20" t="n"/>
      <c r="C154" s="21" t="n"/>
      <c r="D154" s="20">
        <f>IF(OR(B154="",C154=""),"",B154+C154/1440)</f>
        <v/>
      </c>
      <c r="E154" s="21" t="n"/>
      <c r="F154" s="21" t="n"/>
      <c r="G154" s="21" t="n"/>
      <c r="H154" s="21" t="n"/>
      <c r="I154" s="22" t="n"/>
      <c r="J154" s="21" t="n"/>
      <c r="K154" s="21" t="n"/>
      <c r="L154" s="21" t="n"/>
      <c r="M154" s="21">
        <f>IF(OR(A154="",B154="",H154="",J154="İptal"),"",IF(COUNTIFS($A$5:$A$1504,A154,$H$5:$H$1504,H154,$B$5:$B$1504,"&lt;"&amp;D154,$D$5:$D$1504,"&gt;"&amp;B154,$J$5:$J$1504,"&lt;&gt;İptal")&gt;1,"ÇAKIŞMA",""))</f>
        <v/>
      </c>
    </row>
    <row r="155">
      <c r="A155" s="19" t="n"/>
      <c r="B155" s="20" t="n"/>
      <c r="C155" s="21" t="n"/>
      <c r="D155" s="20">
        <f>IF(OR(B155="",C155=""),"",B155+C155/1440)</f>
        <v/>
      </c>
      <c r="E155" s="21" t="n"/>
      <c r="F155" s="21" t="n"/>
      <c r="G155" s="21" t="n"/>
      <c r="H155" s="21" t="n"/>
      <c r="I155" s="22" t="n"/>
      <c r="J155" s="21" t="n"/>
      <c r="K155" s="21" t="n"/>
      <c r="L155" s="21" t="n"/>
      <c r="M155" s="21">
        <f>IF(OR(A155="",B155="",H155="",J155="İptal"),"",IF(COUNTIFS($A$5:$A$1504,A155,$H$5:$H$1504,H155,$B$5:$B$1504,"&lt;"&amp;D155,$D$5:$D$1504,"&gt;"&amp;B155,$J$5:$J$1504,"&lt;&gt;İptal")&gt;1,"ÇAKIŞMA",""))</f>
        <v/>
      </c>
    </row>
    <row r="156">
      <c r="A156" s="19" t="n"/>
      <c r="B156" s="20" t="n"/>
      <c r="C156" s="21" t="n"/>
      <c r="D156" s="20">
        <f>IF(OR(B156="",C156=""),"",B156+C156/1440)</f>
        <v/>
      </c>
      <c r="E156" s="21" t="n"/>
      <c r="F156" s="21" t="n"/>
      <c r="G156" s="21" t="n"/>
      <c r="H156" s="21" t="n"/>
      <c r="I156" s="22" t="n"/>
      <c r="J156" s="21" t="n"/>
      <c r="K156" s="21" t="n"/>
      <c r="L156" s="21" t="n"/>
      <c r="M156" s="21">
        <f>IF(OR(A156="",B156="",H156="",J156="İptal"),"",IF(COUNTIFS($A$5:$A$1504,A156,$H$5:$H$1504,H156,$B$5:$B$1504,"&lt;"&amp;D156,$D$5:$D$1504,"&gt;"&amp;B156,$J$5:$J$1504,"&lt;&gt;İptal")&gt;1,"ÇAKIŞMA",""))</f>
        <v/>
      </c>
    </row>
    <row r="157">
      <c r="A157" s="19" t="n"/>
      <c r="B157" s="20" t="n"/>
      <c r="C157" s="21" t="n"/>
      <c r="D157" s="20">
        <f>IF(OR(B157="",C157=""),"",B157+C157/1440)</f>
        <v/>
      </c>
      <c r="E157" s="21" t="n"/>
      <c r="F157" s="21" t="n"/>
      <c r="G157" s="21" t="n"/>
      <c r="H157" s="21" t="n"/>
      <c r="I157" s="22" t="n"/>
      <c r="J157" s="21" t="n"/>
      <c r="K157" s="21" t="n"/>
      <c r="L157" s="21" t="n"/>
      <c r="M157" s="21">
        <f>IF(OR(A157="",B157="",H157="",J157="İptal"),"",IF(COUNTIFS($A$5:$A$1504,A157,$H$5:$H$1504,H157,$B$5:$B$1504,"&lt;"&amp;D157,$D$5:$D$1504,"&gt;"&amp;B157,$J$5:$J$1504,"&lt;&gt;İptal")&gt;1,"ÇAKIŞMA",""))</f>
        <v/>
      </c>
    </row>
    <row r="158">
      <c r="A158" s="19" t="n"/>
      <c r="B158" s="20" t="n"/>
      <c r="C158" s="21" t="n"/>
      <c r="D158" s="20">
        <f>IF(OR(B158="",C158=""),"",B158+C158/1440)</f>
        <v/>
      </c>
      <c r="E158" s="21" t="n"/>
      <c r="F158" s="21" t="n"/>
      <c r="G158" s="21" t="n"/>
      <c r="H158" s="21" t="n"/>
      <c r="I158" s="22" t="n"/>
      <c r="J158" s="21" t="n"/>
      <c r="K158" s="21" t="n"/>
      <c r="L158" s="21" t="n"/>
      <c r="M158" s="21">
        <f>IF(OR(A158="",B158="",H158="",J158="İptal"),"",IF(COUNTIFS($A$5:$A$1504,A158,$H$5:$H$1504,H158,$B$5:$B$1504,"&lt;"&amp;D158,$D$5:$D$1504,"&gt;"&amp;B158,$J$5:$J$1504,"&lt;&gt;İptal")&gt;1,"ÇAKIŞMA",""))</f>
        <v/>
      </c>
    </row>
    <row r="159">
      <c r="A159" s="19" t="n"/>
      <c r="B159" s="20" t="n"/>
      <c r="C159" s="21" t="n"/>
      <c r="D159" s="20">
        <f>IF(OR(B159="",C159=""),"",B159+C159/1440)</f>
        <v/>
      </c>
      <c r="E159" s="21" t="n"/>
      <c r="F159" s="21" t="n"/>
      <c r="G159" s="21" t="n"/>
      <c r="H159" s="21" t="n"/>
      <c r="I159" s="22" t="n"/>
      <c r="J159" s="21" t="n"/>
      <c r="K159" s="21" t="n"/>
      <c r="L159" s="21" t="n"/>
      <c r="M159" s="21">
        <f>IF(OR(A159="",B159="",H159="",J159="İptal"),"",IF(COUNTIFS($A$5:$A$1504,A159,$H$5:$H$1504,H159,$B$5:$B$1504,"&lt;"&amp;D159,$D$5:$D$1504,"&gt;"&amp;B159,$J$5:$J$1504,"&lt;&gt;İptal")&gt;1,"ÇAKIŞMA",""))</f>
        <v/>
      </c>
    </row>
    <row r="160">
      <c r="A160" s="19" t="n"/>
      <c r="B160" s="20" t="n"/>
      <c r="C160" s="21" t="n"/>
      <c r="D160" s="20">
        <f>IF(OR(B160="",C160=""),"",B160+C160/1440)</f>
        <v/>
      </c>
      <c r="E160" s="21" t="n"/>
      <c r="F160" s="21" t="n"/>
      <c r="G160" s="21" t="n"/>
      <c r="H160" s="21" t="n"/>
      <c r="I160" s="22" t="n"/>
      <c r="J160" s="21" t="n"/>
      <c r="K160" s="21" t="n"/>
      <c r="L160" s="21" t="n"/>
      <c r="M160" s="21">
        <f>IF(OR(A160="",B160="",H160="",J160="İptal"),"",IF(COUNTIFS($A$5:$A$1504,A160,$H$5:$H$1504,H160,$B$5:$B$1504,"&lt;"&amp;D160,$D$5:$D$1504,"&gt;"&amp;B160,$J$5:$J$1504,"&lt;&gt;İptal")&gt;1,"ÇAKIŞMA",""))</f>
        <v/>
      </c>
    </row>
    <row r="161">
      <c r="A161" s="19" t="n"/>
      <c r="B161" s="20" t="n"/>
      <c r="C161" s="21" t="n"/>
      <c r="D161" s="20">
        <f>IF(OR(B161="",C161=""),"",B161+C161/1440)</f>
        <v/>
      </c>
      <c r="E161" s="21" t="n"/>
      <c r="F161" s="21" t="n"/>
      <c r="G161" s="21" t="n"/>
      <c r="H161" s="21" t="n"/>
      <c r="I161" s="22" t="n"/>
      <c r="J161" s="21" t="n"/>
      <c r="K161" s="21" t="n"/>
      <c r="L161" s="21" t="n"/>
      <c r="M161" s="21">
        <f>IF(OR(A161="",B161="",H161="",J161="İptal"),"",IF(COUNTIFS($A$5:$A$1504,A161,$H$5:$H$1504,H161,$B$5:$B$1504,"&lt;"&amp;D161,$D$5:$D$1504,"&gt;"&amp;B161,$J$5:$J$1504,"&lt;&gt;İptal")&gt;1,"ÇAKIŞMA",""))</f>
        <v/>
      </c>
    </row>
    <row r="162">
      <c r="A162" s="19" t="n"/>
      <c r="B162" s="20" t="n"/>
      <c r="C162" s="21" t="n"/>
      <c r="D162" s="20">
        <f>IF(OR(B162="",C162=""),"",B162+C162/1440)</f>
        <v/>
      </c>
      <c r="E162" s="21" t="n"/>
      <c r="F162" s="21" t="n"/>
      <c r="G162" s="21" t="n"/>
      <c r="H162" s="21" t="n"/>
      <c r="I162" s="22" t="n"/>
      <c r="J162" s="21" t="n"/>
      <c r="K162" s="21" t="n"/>
      <c r="L162" s="21" t="n"/>
      <c r="M162" s="21">
        <f>IF(OR(A162="",B162="",H162="",J162="İptal"),"",IF(COUNTIFS($A$5:$A$1504,A162,$H$5:$H$1504,H162,$B$5:$B$1504,"&lt;"&amp;D162,$D$5:$D$1504,"&gt;"&amp;B162,$J$5:$J$1504,"&lt;&gt;İptal")&gt;1,"ÇAKIŞMA",""))</f>
        <v/>
      </c>
    </row>
    <row r="163">
      <c r="A163" s="19" t="n"/>
      <c r="B163" s="20" t="n"/>
      <c r="C163" s="21" t="n"/>
      <c r="D163" s="20">
        <f>IF(OR(B163="",C163=""),"",B163+C163/1440)</f>
        <v/>
      </c>
      <c r="E163" s="21" t="n"/>
      <c r="F163" s="21" t="n"/>
      <c r="G163" s="21" t="n"/>
      <c r="H163" s="21" t="n"/>
      <c r="I163" s="22" t="n"/>
      <c r="J163" s="21" t="n"/>
      <c r="K163" s="21" t="n"/>
      <c r="L163" s="21" t="n"/>
      <c r="M163" s="21">
        <f>IF(OR(A163="",B163="",H163="",J163="İptal"),"",IF(COUNTIFS($A$5:$A$1504,A163,$H$5:$H$1504,H163,$B$5:$B$1504,"&lt;"&amp;D163,$D$5:$D$1504,"&gt;"&amp;B163,$J$5:$J$1504,"&lt;&gt;İptal")&gt;1,"ÇAKIŞMA",""))</f>
        <v/>
      </c>
    </row>
    <row r="164">
      <c r="A164" s="19" t="n"/>
      <c r="B164" s="20" t="n"/>
      <c r="C164" s="21" t="n"/>
      <c r="D164" s="20">
        <f>IF(OR(B164="",C164=""),"",B164+C164/1440)</f>
        <v/>
      </c>
      <c r="E164" s="21" t="n"/>
      <c r="F164" s="21" t="n"/>
      <c r="G164" s="21" t="n"/>
      <c r="H164" s="21" t="n"/>
      <c r="I164" s="22" t="n"/>
      <c r="J164" s="21" t="n"/>
      <c r="K164" s="21" t="n"/>
      <c r="L164" s="21" t="n"/>
      <c r="M164" s="21">
        <f>IF(OR(A164="",B164="",H164="",J164="İptal"),"",IF(COUNTIFS($A$5:$A$1504,A164,$H$5:$H$1504,H164,$B$5:$B$1504,"&lt;"&amp;D164,$D$5:$D$1504,"&gt;"&amp;B164,$J$5:$J$1504,"&lt;&gt;İptal")&gt;1,"ÇAKIŞMA",""))</f>
        <v/>
      </c>
    </row>
    <row r="165">
      <c r="A165" s="19" t="n"/>
      <c r="B165" s="20" t="n"/>
      <c r="C165" s="21" t="n"/>
      <c r="D165" s="20">
        <f>IF(OR(B165="",C165=""),"",B165+C165/1440)</f>
        <v/>
      </c>
      <c r="E165" s="21" t="n"/>
      <c r="F165" s="21" t="n"/>
      <c r="G165" s="21" t="n"/>
      <c r="H165" s="21" t="n"/>
      <c r="I165" s="22" t="n"/>
      <c r="J165" s="21" t="n"/>
      <c r="K165" s="21" t="n"/>
      <c r="L165" s="21" t="n"/>
      <c r="M165" s="21">
        <f>IF(OR(A165="",B165="",H165="",J165="İptal"),"",IF(COUNTIFS($A$5:$A$1504,A165,$H$5:$H$1504,H165,$B$5:$B$1504,"&lt;"&amp;D165,$D$5:$D$1504,"&gt;"&amp;B165,$J$5:$J$1504,"&lt;&gt;İptal")&gt;1,"ÇAKIŞMA",""))</f>
        <v/>
      </c>
    </row>
    <row r="166">
      <c r="A166" s="19" t="n"/>
      <c r="B166" s="20" t="n"/>
      <c r="C166" s="21" t="n"/>
      <c r="D166" s="20">
        <f>IF(OR(B166="",C166=""),"",B166+C166/1440)</f>
        <v/>
      </c>
      <c r="E166" s="21" t="n"/>
      <c r="F166" s="21" t="n"/>
      <c r="G166" s="21" t="n"/>
      <c r="H166" s="21" t="n"/>
      <c r="I166" s="22" t="n"/>
      <c r="J166" s="21" t="n"/>
      <c r="K166" s="21" t="n"/>
      <c r="L166" s="21" t="n"/>
      <c r="M166" s="21">
        <f>IF(OR(A166="",B166="",H166="",J166="İptal"),"",IF(COUNTIFS($A$5:$A$1504,A166,$H$5:$H$1504,H166,$B$5:$B$1504,"&lt;"&amp;D166,$D$5:$D$1504,"&gt;"&amp;B166,$J$5:$J$1504,"&lt;&gt;İptal")&gt;1,"ÇAKIŞMA",""))</f>
        <v/>
      </c>
    </row>
    <row r="167">
      <c r="A167" s="19" t="n"/>
      <c r="B167" s="20" t="n"/>
      <c r="C167" s="21" t="n"/>
      <c r="D167" s="20">
        <f>IF(OR(B167="",C167=""),"",B167+C167/1440)</f>
        <v/>
      </c>
      <c r="E167" s="21" t="n"/>
      <c r="F167" s="21" t="n"/>
      <c r="G167" s="21" t="n"/>
      <c r="H167" s="21" t="n"/>
      <c r="I167" s="22" t="n"/>
      <c r="J167" s="21" t="n"/>
      <c r="K167" s="21" t="n"/>
      <c r="L167" s="21" t="n"/>
      <c r="M167" s="21">
        <f>IF(OR(A167="",B167="",H167="",J167="İptal"),"",IF(COUNTIFS($A$5:$A$1504,A167,$H$5:$H$1504,H167,$B$5:$B$1504,"&lt;"&amp;D167,$D$5:$D$1504,"&gt;"&amp;B167,$J$5:$J$1504,"&lt;&gt;İptal")&gt;1,"ÇAKIŞMA",""))</f>
        <v/>
      </c>
    </row>
    <row r="168">
      <c r="A168" s="19" t="n"/>
      <c r="B168" s="20" t="n"/>
      <c r="C168" s="21" t="n"/>
      <c r="D168" s="20">
        <f>IF(OR(B168="",C168=""),"",B168+C168/1440)</f>
        <v/>
      </c>
      <c r="E168" s="21" t="n"/>
      <c r="F168" s="21" t="n"/>
      <c r="G168" s="21" t="n"/>
      <c r="H168" s="21" t="n"/>
      <c r="I168" s="22" t="n"/>
      <c r="J168" s="21" t="n"/>
      <c r="K168" s="21" t="n"/>
      <c r="L168" s="21" t="n"/>
      <c r="M168" s="21">
        <f>IF(OR(A168="",B168="",H168="",J168="İptal"),"",IF(COUNTIFS($A$5:$A$1504,A168,$H$5:$H$1504,H168,$B$5:$B$1504,"&lt;"&amp;D168,$D$5:$D$1504,"&gt;"&amp;B168,$J$5:$J$1504,"&lt;&gt;İptal")&gt;1,"ÇAKIŞMA",""))</f>
        <v/>
      </c>
    </row>
    <row r="169">
      <c r="A169" s="19" t="n"/>
      <c r="B169" s="20" t="n"/>
      <c r="C169" s="21" t="n"/>
      <c r="D169" s="20">
        <f>IF(OR(B169="",C169=""),"",B169+C169/1440)</f>
        <v/>
      </c>
      <c r="E169" s="21" t="n"/>
      <c r="F169" s="21" t="n"/>
      <c r="G169" s="21" t="n"/>
      <c r="H169" s="21" t="n"/>
      <c r="I169" s="22" t="n"/>
      <c r="J169" s="21" t="n"/>
      <c r="K169" s="21" t="n"/>
      <c r="L169" s="21" t="n"/>
      <c r="M169" s="21">
        <f>IF(OR(A169="",B169="",H169="",J169="İptal"),"",IF(COUNTIFS($A$5:$A$1504,A169,$H$5:$H$1504,H169,$B$5:$B$1504,"&lt;"&amp;D169,$D$5:$D$1504,"&gt;"&amp;B169,$J$5:$J$1504,"&lt;&gt;İptal")&gt;1,"ÇAKIŞMA",""))</f>
        <v/>
      </c>
    </row>
    <row r="170">
      <c r="A170" s="19" t="n"/>
      <c r="B170" s="20" t="n"/>
      <c r="C170" s="21" t="n"/>
      <c r="D170" s="20">
        <f>IF(OR(B170="",C170=""),"",B170+C170/1440)</f>
        <v/>
      </c>
      <c r="E170" s="21" t="n"/>
      <c r="F170" s="21" t="n"/>
      <c r="G170" s="21" t="n"/>
      <c r="H170" s="21" t="n"/>
      <c r="I170" s="22" t="n"/>
      <c r="J170" s="21" t="n"/>
      <c r="K170" s="21" t="n"/>
      <c r="L170" s="21" t="n"/>
      <c r="M170" s="21">
        <f>IF(OR(A170="",B170="",H170="",J170="İptal"),"",IF(COUNTIFS($A$5:$A$1504,A170,$H$5:$H$1504,H170,$B$5:$B$1504,"&lt;"&amp;D170,$D$5:$D$1504,"&gt;"&amp;B170,$J$5:$J$1504,"&lt;&gt;İptal")&gt;1,"ÇAKIŞMA",""))</f>
        <v/>
      </c>
    </row>
    <row r="171">
      <c r="A171" s="19" t="n"/>
      <c r="B171" s="20" t="n"/>
      <c r="C171" s="21" t="n"/>
      <c r="D171" s="20">
        <f>IF(OR(B171="",C171=""),"",B171+C171/1440)</f>
        <v/>
      </c>
      <c r="E171" s="21" t="n"/>
      <c r="F171" s="21" t="n"/>
      <c r="G171" s="21" t="n"/>
      <c r="H171" s="21" t="n"/>
      <c r="I171" s="22" t="n"/>
      <c r="J171" s="21" t="n"/>
      <c r="K171" s="21" t="n"/>
      <c r="L171" s="21" t="n"/>
      <c r="M171" s="21">
        <f>IF(OR(A171="",B171="",H171="",J171="İptal"),"",IF(COUNTIFS($A$5:$A$1504,A171,$H$5:$H$1504,H171,$B$5:$B$1504,"&lt;"&amp;D171,$D$5:$D$1504,"&gt;"&amp;B171,$J$5:$J$1504,"&lt;&gt;İptal")&gt;1,"ÇAKIŞMA",""))</f>
        <v/>
      </c>
    </row>
    <row r="172">
      <c r="A172" s="19" t="n"/>
      <c r="B172" s="20" t="n"/>
      <c r="C172" s="21" t="n"/>
      <c r="D172" s="20">
        <f>IF(OR(B172="",C172=""),"",B172+C172/1440)</f>
        <v/>
      </c>
      <c r="E172" s="21" t="n"/>
      <c r="F172" s="21" t="n"/>
      <c r="G172" s="21" t="n"/>
      <c r="H172" s="21" t="n"/>
      <c r="I172" s="22" t="n"/>
      <c r="J172" s="21" t="n"/>
      <c r="K172" s="21" t="n"/>
      <c r="L172" s="21" t="n"/>
      <c r="M172" s="21">
        <f>IF(OR(A172="",B172="",H172="",J172="İptal"),"",IF(COUNTIFS($A$5:$A$1504,A172,$H$5:$H$1504,H172,$B$5:$B$1504,"&lt;"&amp;D172,$D$5:$D$1504,"&gt;"&amp;B172,$J$5:$J$1504,"&lt;&gt;İptal")&gt;1,"ÇAKIŞMA",""))</f>
        <v/>
      </c>
    </row>
    <row r="173">
      <c r="A173" s="19" t="n"/>
      <c r="B173" s="20" t="n"/>
      <c r="C173" s="21" t="n"/>
      <c r="D173" s="20">
        <f>IF(OR(B173="",C173=""),"",B173+C173/1440)</f>
        <v/>
      </c>
      <c r="E173" s="21" t="n"/>
      <c r="F173" s="21" t="n"/>
      <c r="G173" s="21" t="n"/>
      <c r="H173" s="21" t="n"/>
      <c r="I173" s="22" t="n"/>
      <c r="J173" s="21" t="n"/>
      <c r="K173" s="21" t="n"/>
      <c r="L173" s="21" t="n"/>
      <c r="M173" s="21">
        <f>IF(OR(A173="",B173="",H173="",J173="İptal"),"",IF(COUNTIFS($A$5:$A$1504,A173,$H$5:$H$1504,H173,$B$5:$B$1504,"&lt;"&amp;D173,$D$5:$D$1504,"&gt;"&amp;B173,$J$5:$J$1504,"&lt;&gt;İptal")&gt;1,"ÇAKIŞMA",""))</f>
        <v/>
      </c>
    </row>
    <row r="174">
      <c r="A174" s="19" t="n"/>
      <c r="B174" s="20" t="n"/>
      <c r="C174" s="21" t="n"/>
      <c r="D174" s="20">
        <f>IF(OR(B174="",C174=""),"",B174+C174/1440)</f>
        <v/>
      </c>
      <c r="E174" s="21" t="n"/>
      <c r="F174" s="21" t="n"/>
      <c r="G174" s="21" t="n"/>
      <c r="H174" s="21" t="n"/>
      <c r="I174" s="22" t="n"/>
      <c r="J174" s="21" t="n"/>
      <c r="K174" s="21" t="n"/>
      <c r="L174" s="21" t="n"/>
      <c r="M174" s="21">
        <f>IF(OR(A174="",B174="",H174="",J174="İptal"),"",IF(COUNTIFS($A$5:$A$1504,A174,$H$5:$H$1504,H174,$B$5:$B$1504,"&lt;"&amp;D174,$D$5:$D$1504,"&gt;"&amp;B174,$J$5:$J$1504,"&lt;&gt;İptal")&gt;1,"ÇAKIŞMA",""))</f>
        <v/>
      </c>
    </row>
    <row r="175">
      <c r="A175" s="19" t="n"/>
      <c r="B175" s="20" t="n"/>
      <c r="C175" s="21" t="n"/>
      <c r="D175" s="20">
        <f>IF(OR(B175="",C175=""),"",B175+C175/1440)</f>
        <v/>
      </c>
      <c r="E175" s="21" t="n"/>
      <c r="F175" s="21" t="n"/>
      <c r="G175" s="21" t="n"/>
      <c r="H175" s="21" t="n"/>
      <c r="I175" s="22" t="n"/>
      <c r="J175" s="21" t="n"/>
      <c r="K175" s="21" t="n"/>
      <c r="L175" s="21" t="n"/>
      <c r="M175" s="21">
        <f>IF(OR(A175="",B175="",H175="",J175="İptal"),"",IF(COUNTIFS($A$5:$A$1504,A175,$H$5:$H$1504,H175,$B$5:$B$1504,"&lt;"&amp;D175,$D$5:$D$1504,"&gt;"&amp;B175,$J$5:$J$1504,"&lt;&gt;İptal")&gt;1,"ÇAKIŞMA",""))</f>
        <v/>
      </c>
    </row>
    <row r="176">
      <c r="A176" s="19" t="n"/>
      <c r="B176" s="20" t="n"/>
      <c r="C176" s="21" t="n"/>
      <c r="D176" s="20">
        <f>IF(OR(B176="",C176=""),"",B176+C176/1440)</f>
        <v/>
      </c>
      <c r="E176" s="21" t="n"/>
      <c r="F176" s="21" t="n"/>
      <c r="G176" s="21" t="n"/>
      <c r="H176" s="21" t="n"/>
      <c r="I176" s="22" t="n"/>
      <c r="J176" s="21" t="n"/>
      <c r="K176" s="21" t="n"/>
      <c r="L176" s="21" t="n"/>
      <c r="M176" s="21">
        <f>IF(OR(A176="",B176="",H176="",J176="İptal"),"",IF(COUNTIFS($A$5:$A$1504,A176,$H$5:$H$1504,H176,$B$5:$B$1504,"&lt;"&amp;D176,$D$5:$D$1504,"&gt;"&amp;B176,$J$5:$J$1504,"&lt;&gt;İptal")&gt;1,"ÇAKIŞMA",""))</f>
        <v/>
      </c>
    </row>
    <row r="177">
      <c r="A177" s="19" t="n"/>
      <c r="B177" s="20" t="n"/>
      <c r="C177" s="21" t="n"/>
      <c r="D177" s="20">
        <f>IF(OR(B177="",C177=""),"",B177+C177/1440)</f>
        <v/>
      </c>
      <c r="E177" s="21" t="n"/>
      <c r="F177" s="21" t="n"/>
      <c r="G177" s="21" t="n"/>
      <c r="H177" s="21" t="n"/>
      <c r="I177" s="22" t="n"/>
      <c r="J177" s="21" t="n"/>
      <c r="K177" s="21" t="n"/>
      <c r="L177" s="21" t="n"/>
      <c r="M177" s="21">
        <f>IF(OR(A177="",B177="",H177="",J177="İptal"),"",IF(COUNTIFS($A$5:$A$1504,A177,$H$5:$H$1504,H177,$B$5:$B$1504,"&lt;"&amp;D177,$D$5:$D$1504,"&gt;"&amp;B177,$J$5:$J$1504,"&lt;&gt;İptal")&gt;1,"ÇAKIŞMA",""))</f>
        <v/>
      </c>
    </row>
    <row r="178">
      <c r="A178" s="19" t="n"/>
      <c r="B178" s="20" t="n"/>
      <c r="C178" s="21" t="n"/>
      <c r="D178" s="20">
        <f>IF(OR(B178="",C178=""),"",B178+C178/1440)</f>
        <v/>
      </c>
      <c r="E178" s="21" t="n"/>
      <c r="F178" s="21" t="n"/>
      <c r="G178" s="21" t="n"/>
      <c r="H178" s="21" t="n"/>
      <c r="I178" s="22" t="n"/>
      <c r="J178" s="21" t="n"/>
      <c r="K178" s="21" t="n"/>
      <c r="L178" s="21" t="n"/>
      <c r="M178" s="21">
        <f>IF(OR(A178="",B178="",H178="",J178="İptal"),"",IF(COUNTIFS($A$5:$A$1504,A178,$H$5:$H$1504,H178,$B$5:$B$1504,"&lt;"&amp;D178,$D$5:$D$1504,"&gt;"&amp;B178,$J$5:$J$1504,"&lt;&gt;İptal")&gt;1,"ÇAKIŞMA",""))</f>
        <v/>
      </c>
    </row>
    <row r="179">
      <c r="A179" s="19" t="n"/>
      <c r="B179" s="20" t="n"/>
      <c r="C179" s="21" t="n"/>
      <c r="D179" s="20">
        <f>IF(OR(B179="",C179=""),"",B179+C179/1440)</f>
        <v/>
      </c>
      <c r="E179" s="21" t="n"/>
      <c r="F179" s="21" t="n"/>
      <c r="G179" s="21" t="n"/>
      <c r="H179" s="21" t="n"/>
      <c r="I179" s="22" t="n"/>
      <c r="J179" s="21" t="n"/>
      <c r="K179" s="21" t="n"/>
      <c r="L179" s="21" t="n"/>
      <c r="M179" s="21">
        <f>IF(OR(A179="",B179="",H179="",J179="İptal"),"",IF(COUNTIFS($A$5:$A$1504,A179,$H$5:$H$1504,H179,$B$5:$B$1504,"&lt;"&amp;D179,$D$5:$D$1504,"&gt;"&amp;B179,$J$5:$J$1504,"&lt;&gt;İptal")&gt;1,"ÇAKIŞMA",""))</f>
        <v/>
      </c>
    </row>
    <row r="180">
      <c r="A180" s="19" t="n"/>
      <c r="B180" s="20" t="n"/>
      <c r="C180" s="21" t="n"/>
      <c r="D180" s="20">
        <f>IF(OR(B180="",C180=""),"",B180+C180/1440)</f>
        <v/>
      </c>
      <c r="E180" s="21" t="n"/>
      <c r="F180" s="21" t="n"/>
      <c r="G180" s="21" t="n"/>
      <c r="H180" s="21" t="n"/>
      <c r="I180" s="22" t="n"/>
      <c r="J180" s="21" t="n"/>
      <c r="K180" s="21" t="n"/>
      <c r="L180" s="21" t="n"/>
      <c r="M180" s="21">
        <f>IF(OR(A180="",B180="",H180="",J180="İptal"),"",IF(COUNTIFS($A$5:$A$1504,A180,$H$5:$H$1504,H180,$B$5:$B$1504,"&lt;"&amp;D180,$D$5:$D$1504,"&gt;"&amp;B180,$J$5:$J$1504,"&lt;&gt;İptal")&gt;1,"ÇAKIŞMA",""))</f>
        <v/>
      </c>
    </row>
    <row r="181">
      <c r="A181" s="19" t="n"/>
      <c r="B181" s="20" t="n"/>
      <c r="C181" s="21" t="n"/>
      <c r="D181" s="20">
        <f>IF(OR(B181="",C181=""),"",B181+C181/1440)</f>
        <v/>
      </c>
      <c r="E181" s="21" t="n"/>
      <c r="F181" s="21" t="n"/>
      <c r="G181" s="21" t="n"/>
      <c r="H181" s="21" t="n"/>
      <c r="I181" s="22" t="n"/>
      <c r="J181" s="21" t="n"/>
      <c r="K181" s="21" t="n"/>
      <c r="L181" s="21" t="n"/>
      <c r="M181" s="21">
        <f>IF(OR(A181="",B181="",H181="",J181="İptal"),"",IF(COUNTIFS($A$5:$A$1504,A181,$H$5:$H$1504,H181,$B$5:$B$1504,"&lt;"&amp;D181,$D$5:$D$1504,"&gt;"&amp;B181,$J$5:$J$1504,"&lt;&gt;İptal")&gt;1,"ÇAKIŞMA",""))</f>
        <v/>
      </c>
    </row>
    <row r="182">
      <c r="A182" s="19" t="n"/>
      <c r="B182" s="20" t="n"/>
      <c r="C182" s="21" t="n"/>
      <c r="D182" s="20">
        <f>IF(OR(B182="",C182=""),"",B182+C182/1440)</f>
        <v/>
      </c>
      <c r="E182" s="21" t="n"/>
      <c r="F182" s="21" t="n"/>
      <c r="G182" s="21" t="n"/>
      <c r="H182" s="21" t="n"/>
      <c r="I182" s="22" t="n"/>
      <c r="J182" s="21" t="n"/>
      <c r="K182" s="21" t="n"/>
      <c r="L182" s="21" t="n"/>
      <c r="M182" s="21">
        <f>IF(OR(A182="",B182="",H182="",J182="İptal"),"",IF(COUNTIFS($A$5:$A$1504,A182,$H$5:$H$1504,H182,$B$5:$B$1504,"&lt;"&amp;D182,$D$5:$D$1504,"&gt;"&amp;B182,$J$5:$J$1504,"&lt;&gt;İptal")&gt;1,"ÇAKIŞMA",""))</f>
        <v/>
      </c>
    </row>
    <row r="183">
      <c r="A183" s="19" t="n"/>
      <c r="B183" s="20" t="n"/>
      <c r="C183" s="21" t="n"/>
      <c r="D183" s="20">
        <f>IF(OR(B183="",C183=""),"",B183+C183/1440)</f>
        <v/>
      </c>
      <c r="E183" s="21" t="n"/>
      <c r="F183" s="21" t="n"/>
      <c r="G183" s="21" t="n"/>
      <c r="H183" s="21" t="n"/>
      <c r="I183" s="22" t="n"/>
      <c r="J183" s="21" t="n"/>
      <c r="K183" s="21" t="n"/>
      <c r="L183" s="21" t="n"/>
      <c r="M183" s="21">
        <f>IF(OR(A183="",B183="",H183="",J183="İptal"),"",IF(COUNTIFS($A$5:$A$1504,A183,$H$5:$H$1504,H183,$B$5:$B$1504,"&lt;"&amp;D183,$D$5:$D$1504,"&gt;"&amp;B183,$J$5:$J$1504,"&lt;&gt;İptal")&gt;1,"ÇAKIŞMA",""))</f>
        <v/>
      </c>
    </row>
    <row r="184">
      <c r="A184" s="19" t="n"/>
      <c r="B184" s="20" t="n"/>
      <c r="C184" s="21" t="n"/>
      <c r="D184" s="20">
        <f>IF(OR(B184="",C184=""),"",B184+C184/1440)</f>
        <v/>
      </c>
      <c r="E184" s="21" t="n"/>
      <c r="F184" s="21" t="n"/>
      <c r="G184" s="21" t="n"/>
      <c r="H184" s="21" t="n"/>
      <c r="I184" s="22" t="n"/>
      <c r="J184" s="21" t="n"/>
      <c r="K184" s="21" t="n"/>
      <c r="L184" s="21" t="n"/>
      <c r="M184" s="21">
        <f>IF(OR(A184="",B184="",H184="",J184="İptal"),"",IF(COUNTIFS($A$5:$A$1504,A184,$H$5:$H$1504,H184,$B$5:$B$1504,"&lt;"&amp;D184,$D$5:$D$1504,"&gt;"&amp;B184,$J$5:$J$1504,"&lt;&gt;İptal")&gt;1,"ÇAKIŞMA",""))</f>
        <v/>
      </c>
    </row>
    <row r="185">
      <c r="A185" s="19" t="n"/>
      <c r="B185" s="20" t="n"/>
      <c r="C185" s="21" t="n"/>
      <c r="D185" s="20">
        <f>IF(OR(B185="",C185=""),"",B185+C185/1440)</f>
        <v/>
      </c>
      <c r="E185" s="21" t="n"/>
      <c r="F185" s="21" t="n"/>
      <c r="G185" s="21" t="n"/>
      <c r="H185" s="21" t="n"/>
      <c r="I185" s="22" t="n"/>
      <c r="J185" s="21" t="n"/>
      <c r="K185" s="21" t="n"/>
      <c r="L185" s="21" t="n"/>
      <c r="M185" s="21">
        <f>IF(OR(A185="",B185="",H185="",J185="İptal"),"",IF(COUNTIFS($A$5:$A$1504,A185,$H$5:$H$1504,H185,$B$5:$B$1504,"&lt;"&amp;D185,$D$5:$D$1504,"&gt;"&amp;B185,$J$5:$J$1504,"&lt;&gt;İptal")&gt;1,"ÇAKIŞMA",""))</f>
        <v/>
      </c>
    </row>
    <row r="186">
      <c r="A186" s="19" t="n"/>
      <c r="B186" s="20" t="n"/>
      <c r="C186" s="21" t="n"/>
      <c r="D186" s="20">
        <f>IF(OR(B186="",C186=""),"",B186+C186/1440)</f>
        <v/>
      </c>
      <c r="E186" s="21" t="n"/>
      <c r="F186" s="21" t="n"/>
      <c r="G186" s="21" t="n"/>
      <c r="H186" s="21" t="n"/>
      <c r="I186" s="22" t="n"/>
      <c r="J186" s="21" t="n"/>
      <c r="K186" s="21" t="n"/>
      <c r="L186" s="21" t="n"/>
      <c r="M186" s="21">
        <f>IF(OR(A186="",B186="",H186="",J186="İptal"),"",IF(COUNTIFS($A$5:$A$1504,A186,$H$5:$H$1504,H186,$B$5:$B$1504,"&lt;"&amp;D186,$D$5:$D$1504,"&gt;"&amp;B186,$J$5:$J$1504,"&lt;&gt;İptal")&gt;1,"ÇAKIŞMA",""))</f>
        <v/>
      </c>
    </row>
    <row r="187">
      <c r="A187" s="19" t="n"/>
      <c r="B187" s="20" t="n"/>
      <c r="C187" s="21" t="n"/>
      <c r="D187" s="20">
        <f>IF(OR(B187="",C187=""),"",B187+C187/1440)</f>
        <v/>
      </c>
      <c r="E187" s="21" t="n"/>
      <c r="F187" s="21" t="n"/>
      <c r="G187" s="21" t="n"/>
      <c r="H187" s="21" t="n"/>
      <c r="I187" s="22" t="n"/>
      <c r="J187" s="21" t="n"/>
      <c r="K187" s="21" t="n"/>
      <c r="L187" s="21" t="n"/>
      <c r="M187" s="21">
        <f>IF(OR(A187="",B187="",H187="",J187="İptal"),"",IF(COUNTIFS($A$5:$A$1504,A187,$H$5:$H$1504,H187,$B$5:$B$1504,"&lt;"&amp;D187,$D$5:$D$1504,"&gt;"&amp;B187,$J$5:$J$1504,"&lt;&gt;İptal")&gt;1,"ÇAKIŞMA",""))</f>
        <v/>
      </c>
    </row>
    <row r="188">
      <c r="A188" s="19" t="n"/>
      <c r="B188" s="20" t="n"/>
      <c r="C188" s="21" t="n"/>
      <c r="D188" s="20">
        <f>IF(OR(B188="",C188=""),"",B188+C188/1440)</f>
        <v/>
      </c>
      <c r="E188" s="21" t="n"/>
      <c r="F188" s="21" t="n"/>
      <c r="G188" s="21" t="n"/>
      <c r="H188" s="21" t="n"/>
      <c r="I188" s="22" t="n"/>
      <c r="J188" s="21" t="n"/>
      <c r="K188" s="21" t="n"/>
      <c r="L188" s="21" t="n"/>
      <c r="M188" s="21">
        <f>IF(OR(A188="",B188="",H188="",J188="İptal"),"",IF(COUNTIFS($A$5:$A$1504,A188,$H$5:$H$1504,H188,$B$5:$B$1504,"&lt;"&amp;D188,$D$5:$D$1504,"&gt;"&amp;B188,$J$5:$J$1504,"&lt;&gt;İptal")&gt;1,"ÇAKIŞMA",""))</f>
        <v/>
      </c>
    </row>
    <row r="189">
      <c r="A189" s="19" t="n"/>
      <c r="B189" s="20" t="n"/>
      <c r="C189" s="21" t="n"/>
      <c r="D189" s="20">
        <f>IF(OR(B189="",C189=""),"",B189+C189/1440)</f>
        <v/>
      </c>
      <c r="E189" s="21" t="n"/>
      <c r="F189" s="21" t="n"/>
      <c r="G189" s="21" t="n"/>
      <c r="H189" s="21" t="n"/>
      <c r="I189" s="22" t="n"/>
      <c r="J189" s="21" t="n"/>
      <c r="K189" s="21" t="n"/>
      <c r="L189" s="21" t="n"/>
      <c r="M189" s="21">
        <f>IF(OR(A189="",B189="",H189="",J189="İptal"),"",IF(COUNTIFS($A$5:$A$1504,A189,$H$5:$H$1504,H189,$B$5:$B$1504,"&lt;"&amp;D189,$D$5:$D$1504,"&gt;"&amp;B189,$J$5:$J$1504,"&lt;&gt;İptal")&gt;1,"ÇAKIŞMA",""))</f>
        <v/>
      </c>
    </row>
    <row r="190">
      <c r="A190" s="19" t="n"/>
      <c r="B190" s="20" t="n"/>
      <c r="C190" s="21" t="n"/>
      <c r="D190" s="20">
        <f>IF(OR(B190="",C190=""),"",B190+C190/1440)</f>
        <v/>
      </c>
      <c r="E190" s="21" t="n"/>
      <c r="F190" s="21" t="n"/>
      <c r="G190" s="21" t="n"/>
      <c r="H190" s="21" t="n"/>
      <c r="I190" s="22" t="n"/>
      <c r="J190" s="21" t="n"/>
      <c r="K190" s="21" t="n"/>
      <c r="L190" s="21" t="n"/>
      <c r="M190" s="21">
        <f>IF(OR(A190="",B190="",H190="",J190="İptal"),"",IF(COUNTIFS($A$5:$A$1504,A190,$H$5:$H$1504,H190,$B$5:$B$1504,"&lt;"&amp;D190,$D$5:$D$1504,"&gt;"&amp;B190,$J$5:$J$1504,"&lt;&gt;İptal")&gt;1,"ÇAKIŞMA",""))</f>
        <v/>
      </c>
    </row>
    <row r="191">
      <c r="A191" s="19" t="n"/>
      <c r="B191" s="20" t="n"/>
      <c r="C191" s="21" t="n"/>
      <c r="D191" s="20">
        <f>IF(OR(B191="",C191=""),"",B191+C191/1440)</f>
        <v/>
      </c>
      <c r="E191" s="21" t="n"/>
      <c r="F191" s="21" t="n"/>
      <c r="G191" s="21" t="n"/>
      <c r="H191" s="21" t="n"/>
      <c r="I191" s="22" t="n"/>
      <c r="J191" s="21" t="n"/>
      <c r="K191" s="21" t="n"/>
      <c r="L191" s="21" t="n"/>
      <c r="M191" s="21">
        <f>IF(OR(A191="",B191="",H191="",J191="İptal"),"",IF(COUNTIFS($A$5:$A$1504,A191,$H$5:$H$1504,H191,$B$5:$B$1504,"&lt;"&amp;D191,$D$5:$D$1504,"&gt;"&amp;B191,$J$5:$J$1504,"&lt;&gt;İptal")&gt;1,"ÇAKIŞMA",""))</f>
        <v/>
      </c>
    </row>
    <row r="192">
      <c r="A192" s="19" t="n"/>
      <c r="B192" s="20" t="n"/>
      <c r="C192" s="21" t="n"/>
      <c r="D192" s="20">
        <f>IF(OR(B192="",C192=""),"",B192+C192/1440)</f>
        <v/>
      </c>
      <c r="E192" s="21" t="n"/>
      <c r="F192" s="21" t="n"/>
      <c r="G192" s="21" t="n"/>
      <c r="H192" s="21" t="n"/>
      <c r="I192" s="22" t="n"/>
      <c r="J192" s="21" t="n"/>
      <c r="K192" s="21" t="n"/>
      <c r="L192" s="21" t="n"/>
      <c r="M192" s="21">
        <f>IF(OR(A192="",B192="",H192="",J192="İptal"),"",IF(COUNTIFS($A$5:$A$1504,A192,$H$5:$H$1504,H192,$B$5:$B$1504,"&lt;"&amp;D192,$D$5:$D$1504,"&gt;"&amp;B192,$J$5:$J$1504,"&lt;&gt;İptal")&gt;1,"ÇAKIŞMA",""))</f>
        <v/>
      </c>
    </row>
    <row r="193">
      <c r="A193" s="19" t="n"/>
      <c r="B193" s="20" t="n"/>
      <c r="C193" s="21" t="n"/>
      <c r="D193" s="20">
        <f>IF(OR(B193="",C193=""),"",B193+C193/1440)</f>
        <v/>
      </c>
      <c r="E193" s="21" t="n"/>
      <c r="F193" s="21" t="n"/>
      <c r="G193" s="21" t="n"/>
      <c r="H193" s="21" t="n"/>
      <c r="I193" s="22" t="n"/>
      <c r="J193" s="21" t="n"/>
      <c r="K193" s="21" t="n"/>
      <c r="L193" s="21" t="n"/>
      <c r="M193" s="21">
        <f>IF(OR(A193="",B193="",H193="",J193="İptal"),"",IF(COUNTIFS($A$5:$A$1504,A193,$H$5:$H$1504,H193,$B$5:$B$1504,"&lt;"&amp;D193,$D$5:$D$1504,"&gt;"&amp;B193,$J$5:$J$1504,"&lt;&gt;İptal")&gt;1,"ÇAKIŞMA",""))</f>
        <v/>
      </c>
    </row>
    <row r="194">
      <c r="A194" s="19" t="n"/>
      <c r="B194" s="20" t="n"/>
      <c r="C194" s="21" t="n"/>
      <c r="D194" s="20">
        <f>IF(OR(B194="",C194=""),"",B194+C194/1440)</f>
        <v/>
      </c>
      <c r="E194" s="21" t="n"/>
      <c r="F194" s="21" t="n"/>
      <c r="G194" s="21" t="n"/>
      <c r="H194" s="21" t="n"/>
      <c r="I194" s="22" t="n"/>
      <c r="J194" s="21" t="n"/>
      <c r="K194" s="21" t="n"/>
      <c r="L194" s="21" t="n"/>
      <c r="M194" s="21">
        <f>IF(OR(A194="",B194="",H194="",J194="İptal"),"",IF(COUNTIFS($A$5:$A$1504,A194,$H$5:$H$1504,H194,$B$5:$B$1504,"&lt;"&amp;D194,$D$5:$D$1504,"&gt;"&amp;B194,$J$5:$J$1504,"&lt;&gt;İptal")&gt;1,"ÇAKIŞMA",""))</f>
        <v/>
      </c>
    </row>
    <row r="195">
      <c r="A195" s="19" t="n"/>
      <c r="B195" s="20" t="n"/>
      <c r="C195" s="21" t="n"/>
      <c r="D195" s="20">
        <f>IF(OR(B195="",C195=""),"",B195+C195/1440)</f>
        <v/>
      </c>
      <c r="E195" s="21" t="n"/>
      <c r="F195" s="21" t="n"/>
      <c r="G195" s="21" t="n"/>
      <c r="H195" s="21" t="n"/>
      <c r="I195" s="22" t="n"/>
      <c r="J195" s="21" t="n"/>
      <c r="K195" s="21" t="n"/>
      <c r="L195" s="21" t="n"/>
      <c r="M195" s="21">
        <f>IF(OR(A195="",B195="",H195="",J195="İptal"),"",IF(COUNTIFS($A$5:$A$1504,A195,$H$5:$H$1504,H195,$B$5:$B$1504,"&lt;"&amp;D195,$D$5:$D$1504,"&gt;"&amp;B195,$J$5:$J$1504,"&lt;&gt;İptal")&gt;1,"ÇAKIŞMA",""))</f>
        <v/>
      </c>
    </row>
    <row r="196">
      <c r="A196" s="19" t="n"/>
      <c r="B196" s="20" t="n"/>
      <c r="C196" s="21" t="n"/>
      <c r="D196" s="20">
        <f>IF(OR(B196="",C196=""),"",B196+C196/1440)</f>
        <v/>
      </c>
      <c r="E196" s="21" t="n"/>
      <c r="F196" s="21" t="n"/>
      <c r="G196" s="21" t="n"/>
      <c r="H196" s="21" t="n"/>
      <c r="I196" s="22" t="n"/>
      <c r="J196" s="21" t="n"/>
      <c r="K196" s="21" t="n"/>
      <c r="L196" s="21" t="n"/>
      <c r="M196" s="21">
        <f>IF(OR(A196="",B196="",H196="",J196="İptal"),"",IF(COUNTIFS($A$5:$A$1504,A196,$H$5:$H$1504,H196,$B$5:$B$1504,"&lt;"&amp;D196,$D$5:$D$1504,"&gt;"&amp;B196,$J$5:$J$1504,"&lt;&gt;İptal")&gt;1,"ÇAKIŞMA",""))</f>
        <v/>
      </c>
    </row>
    <row r="197">
      <c r="A197" s="19" t="n"/>
      <c r="B197" s="20" t="n"/>
      <c r="C197" s="21" t="n"/>
      <c r="D197" s="20">
        <f>IF(OR(B197="",C197=""),"",B197+C197/1440)</f>
        <v/>
      </c>
      <c r="E197" s="21" t="n"/>
      <c r="F197" s="21" t="n"/>
      <c r="G197" s="21" t="n"/>
      <c r="H197" s="21" t="n"/>
      <c r="I197" s="22" t="n"/>
      <c r="J197" s="21" t="n"/>
      <c r="K197" s="21" t="n"/>
      <c r="L197" s="21" t="n"/>
      <c r="M197" s="21">
        <f>IF(OR(A197="",B197="",H197="",J197="İptal"),"",IF(COUNTIFS($A$5:$A$1504,A197,$H$5:$H$1504,H197,$B$5:$B$1504,"&lt;"&amp;D197,$D$5:$D$1504,"&gt;"&amp;B197,$J$5:$J$1504,"&lt;&gt;İptal")&gt;1,"ÇAKIŞMA",""))</f>
        <v/>
      </c>
    </row>
    <row r="198">
      <c r="A198" s="19" t="n"/>
      <c r="B198" s="20" t="n"/>
      <c r="C198" s="21" t="n"/>
      <c r="D198" s="20">
        <f>IF(OR(B198="",C198=""),"",B198+C198/1440)</f>
        <v/>
      </c>
      <c r="E198" s="21" t="n"/>
      <c r="F198" s="21" t="n"/>
      <c r="G198" s="21" t="n"/>
      <c r="H198" s="21" t="n"/>
      <c r="I198" s="22" t="n"/>
      <c r="J198" s="21" t="n"/>
      <c r="K198" s="21" t="n"/>
      <c r="L198" s="21" t="n"/>
      <c r="M198" s="21">
        <f>IF(OR(A198="",B198="",H198="",J198="İptal"),"",IF(COUNTIFS($A$5:$A$1504,A198,$H$5:$H$1504,H198,$B$5:$B$1504,"&lt;"&amp;D198,$D$5:$D$1504,"&gt;"&amp;B198,$J$5:$J$1504,"&lt;&gt;İptal")&gt;1,"ÇAKIŞMA",""))</f>
        <v/>
      </c>
    </row>
    <row r="199">
      <c r="A199" s="19" t="n"/>
      <c r="B199" s="20" t="n"/>
      <c r="C199" s="21" t="n"/>
      <c r="D199" s="20">
        <f>IF(OR(B199="",C199=""),"",B199+C199/1440)</f>
        <v/>
      </c>
      <c r="E199" s="21" t="n"/>
      <c r="F199" s="21" t="n"/>
      <c r="G199" s="21" t="n"/>
      <c r="H199" s="21" t="n"/>
      <c r="I199" s="22" t="n"/>
      <c r="J199" s="21" t="n"/>
      <c r="K199" s="21" t="n"/>
      <c r="L199" s="21" t="n"/>
      <c r="M199" s="21">
        <f>IF(OR(A199="",B199="",H199="",J199="İptal"),"",IF(COUNTIFS($A$5:$A$1504,A199,$H$5:$H$1504,H199,$B$5:$B$1504,"&lt;"&amp;D199,$D$5:$D$1504,"&gt;"&amp;B199,$J$5:$J$1504,"&lt;&gt;İptal")&gt;1,"ÇAKIŞMA",""))</f>
        <v/>
      </c>
    </row>
    <row r="200">
      <c r="A200" s="19" t="n"/>
      <c r="B200" s="20" t="n"/>
      <c r="C200" s="21" t="n"/>
      <c r="D200" s="20">
        <f>IF(OR(B200="",C200=""),"",B200+C200/1440)</f>
        <v/>
      </c>
      <c r="E200" s="21" t="n"/>
      <c r="F200" s="21" t="n"/>
      <c r="G200" s="21" t="n"/>
      <c r="H200" s="21" t="n"/>
      <c r="I200" s="22" t="n"/>
      <c r="J200" s="21" t="n"/>
      <c r="K200" s="21" t="n"/>
      <c r="L200" s="21" t="n"/>
      <c r="M200" s="21">
        <f>IF(OR(A200="",B200="",H200="",J200="İptal"),"",IF(COUNTIFS($A$5:$A$1504,A200,$H$5:$H$1504,H200,$B$5:$B$1504,"&lt;"&amp;D200,$D$5:$D$1504,"&gt;"&amp;B200,$J$5:$J$1504,"&lt;&gt;İptal")&gt;1,"ÇAKIŞMA",""))</f>
        <v/>
      </c>
    </row>
    <row r="201">
      <c r="A201" s="19" t="n"/>
      <c r="B201" s="20" t="n"/>
      <c r="C201" s="21" t="n"/>
      <c r="D201" s="20">
        <f>IF(OR(B201="",C201=""),"",B201+C201/1440)</f>
        <v/>
      </c>
      <c r="E201" s="21" t="n"/>
      <c r="F201" s="21" t="n"/>
      <c r="G201" s="21" t="n"/>
      <c r="H201" s="21" t="n"/>
      <c r="I201" s="22" t="n"/>
      <c r="J201" s="21" t="n"/>
      <c r="K201" s="21" t="n"/>
      <c r="L201" s="21" t="n"/>
      <c r="M201" s="21">
        <f>IF(OR(A201="",B201="",H201="",J201="İptal"),"",IF(COUNTIFS($A$5:$A$1504,A201,$H$5:$H$1504,H201,$B$5:$B$1504,"&lt;"&amp;D201,$D$5:$D$1504,"&gt;"&amp;B201,$J$5:$J$1504,"&lt;&gt;İptal")&gt;1,"ÇAKIŞMA",""))</f>
        <v/>
      </c>
    </row>
    <row r="202">
      <c r="A202" s="19" t="n"/>
      <c r="B202" s="20" t="n"/>
      <c r="C202" s="21" t="n"/>
      <c r="D202" s="20">
        <f>IF(OR(B202="",C202=""),"",B202+C202/1440)</f>
        <v/>
      </c>
      <c r="E202" s="21" t="n"/>
      <c r="F202" s="21" t="n"/>
      <c r="G202" s="21" t="n"/>
      <c r="H202" s="21" t="n"/>
      <c r="I202" s="22" t="n"/>
      <c r="J202" s="21" t="n"/>
      <c r="K202" s="21" t="n"/>
      <c r="L202" s="21" t="n"/>
      <c r="M202" s="21">
        <f>IF(OR(A202="",B202="",H202="",J202="İptal"),"",IF(COUNTIFS($A$5:$A$1504,A202,$H$5:$H$1504,H202,$B$5:$B$1504,"&lt;"&amp;D202,$D$5:$D$1504,"&gt;"&amp;B202,$J$5:$J$1504,"&lt;&gt;İptal")&gt;1,"ÇAKIŞMA",""))</f>
        <v/>
      </c>
    </row>
    <row r="203">
      <c r="A203" s="19" t="n"/>
      <c r="B203" s="20" t="n"/>
      <c r="C203" s="21" t="n"/>
      <c r="D203" s="20">
        <f>IF(OR(B203="",C203=""),"",B203+C203/1440)</f>
        <v/>
      </c>
      <c r="E203" s="21" t="n"/>
      <c r="F203" s="21" t="n"/>
      <c r="G203" s="21" t="n"/>
      <c r="H203" s="21" t="n"/>
      <c r="I203" s="22" t="n"/>
      <c r="J203" s="21" t="n"/>
      <c r="K203" s="21" t="n"/>
      <c r="L203" s="21" t="n"/>
      <c r="M203" s="21">
        <f>IF(OR(A203="",B203="",H203="",J203="İptal"),"",IF(COUNTIFS($A$5:$A$1504,A203,$H$5:$H$1504,H203,$B$5:$B$1504,"&lt;"&amp;D203,$D$5:$D$1504,"&gt;"&amp;B203,$J$5:$J$1504,"&lt;&gt;İptal")&gt;1,"ÇAKIŞMA",""))</f>
        <v/>
      </c>
    </row>
    <row r="204">
      <c r="A204" s="19" t="n"/>
      <c r="B204" s="20" t="n"/>
      <c r="C204" s="21" t="n"/>
      <c r="D204" s="20">
        <f>IF(OR(B204="",C204=""),"",B204+C204/1440)</f>
        <v/>
      </c>
      <c r="E204" s="21" t="n"/>
      <c r="F204" s="21" t="n"/>
      <c r="G204" s="21" t="n"/>
      <c r="H204" s="21" t="n"/>
      <c r="I204" s="22" t="n"/>
      <c r="J204" s="21" t="n"/>
      <c r="K204" s="21" t="n"/>
      <c r="L204" s="21" t="n"/>
      <c r="M204" s="21">
        <f>IF(OR(A204="",B204="",H204="",J204="İptal"),"",IF(COUNTIFS($A$5:$A$1504,A204,$H$5:$H$1504,H204,$B$5:$B$1504,"&lt;"&amp;D204,$D$5:$D$1504,"&gt;"&amp;B204,$J$5:$J$1504,"&lt;&gt;İptal")&gt;1,"ÇAKIŞMA",""))</f>
        <v/>
      </c>
    </row>
    <row r="205">
      <c r="A205" s="19" t="n"/>
      <c r="B205" s="20" t="n"/>
      <c r="C205" s="21" t="n"/>
      <c r="D205" s="20">
        <f>IF(OR(B205="",C205=""),"",B205+C205/1440)</f>
        <v/>
      </c>
      <c r="E205" s="21" t="n"/>
      <c r="F205" s="21" t="n"/>
      <c r="G205" s="21" t="n"/>
      <c r="H205" s="21" t="n"/>
      <c r="I205" s="22" t="n"/>
      <c r="J205" s="21" t="n"/>
      <c r="K205" s="21" t="n"/>
      <c r="L205" s="21" t="n"/>
      <c r="M205" s="21">
        <f>IF(OR(A205="",B205="",H205="",J205="İptal"),"",IF(COUNTIFS($A$5:$A$1504,A205,$H$5:$H$1504,H205,$B$5:$B$1504,"&lt;"&amp;D205,$D$5:$D$1504,"&gt;"&amp;B205,$J$5:$J$1504,"&lt;&gt;İptal")&gt;1,"ÇAKIŞMA",""))</f>
        <v/>
      </c>
    </row>
    <row r="206">
      <c r="A206" s="19" t="n"/>
      <c r="B206" s="20" t="n"/>
      <c r="C206" s="21" t="n"/>
      <c r="D206" s="20">
        <f>IF(OR(B206="",C206=""),"",B206+C206/1440)</f>
        <v/>
      </c>
      <c r="E206" s="21" t="n"/>
      <c r="F206" s="21" t="n"/>
      <c r="G206" s="21" t="n"/>
      <c r="H206" s="21" t="n"/>
      <c r="I206" s="22" t="n"/>
      <c r="J206" s="21" t="n"/>
      <c r="K206" s="21" t="n"/>
      <c r="L206" s="21" t="n"/>
      <c r="M206" s="21">
        <f>IF(OR(A206="",B206="",H206="",J206="İptal"),"",IF(COUNTIFS($A$5:$A$1504,A206,$H$5:$H$1504,H206,$B$5:$B$1504,"&lt;"&amp;D206,$D$5:$D$1504,"&gt;"&amp;B206,$J$5:$J$1504,"&lt;&gt;İptal")&gt;1,"ÇAKIŞMA",""))</f>
        <v/>
      </c>
    </row>
    <row r="207">
      <c r="A207" s="19" t="n"/>
      <c r="B207" s="20" t="n"/>
      <c r="C207" s="21" t="n"/>
      <c r="D207" s="20">
        <f>IF(OR(B207="",C207=""),"",B207+C207/1440)</f>
        <v/>
      </c>
      <c r="E207" s="21" t="n"/>
      <c r="F207" s="21" t="n"/>
      <c r="G207" s="21" t="n"/>
      <c r="H207" s="21" t="n"/>
      <c r="I207" s="22" t="n"/>
      <c r="J207" s="21" t="n"/>
      <c r="K207" s="21" t="n"/>
      <c r="L207" s="21" t="n"/>
      <c r="M207" s="21">
        <f>IF(OR(A207="",B207="",H207="",J207="İptal"),"",IF(COUNTIFS($A$5:$A$1504,A207,$H$5:$H$1504,H207,$B$5:$B$1504,"&lt;"&amp;D207,$D$5:$D$1504,"&gt;"&amp;B207,$J$5:$J$1504,"&lt;&gt;İptal")&gt;1,"ÇAKIŞMA",""))</f>
        <v/>
      </c>
    </row>
    <row r="208">
      <c r="A208" s="19" t="n"/>
      <c r="B208" s="20" t="n"/>
      <c r="C208" s="21" t="n"/>
      <c r="D208" s="20">
        <f>IF(OR(B208="",C208=""),"",B208+C208/1440)</f>
        <v/>
      </c>
      <c r="E208" s="21" t="n"/>
      <c r="F208" s="21" t="n"/>
      <c r="G208" s="21" t="n"/>
      <c r="H208" s="21" t="n"/>
      <c r="I208" s="22" t="n"/>
      <c r="J208" s="21" t="n"/>
      <c r="K208" s="21" t="n"/>
      <c r="L208" s="21" t="n"/>
      <c r="M208" s="21">
        <f>IF(OR(A208="",B208="",H208="",J208="İptal"),"",IF(COUNTIFS($A$5:$A$1504,A208,$H$5:$H$1504,H208,$B$5:$B$1504,"&lt;"&amp;D208,$D$5:$D$1504,"&gt;"&amp;B208,$J$5:$J$1504,"&lt;&gt;İptal")&gt;1,"ÇAKIŞMA",""))</f>
        <v/>
      </c>
    </row>
    <row r="209">
      <c r="A209" s="19" t="n"/>
      <c r="B209" s="20" t="n"/>
      <c r="C209" s="21" t="n"/>
      <c r="D209" s="20">
        <f>IF(OR(B209="",C209=""),"",B209+C209/1440)</f>
        <v/>
      </c>
      <c r="E209" s="21" t="n"/>
      <c r="F209" s="21" t="n"/>
      <c r="G209" s="21" t="n"/>
      <c r="H209" s="21" t="n"/>
      <c r="I209" s="22" t="n"/>
      <c r="J209" s="21" t="n"/>
      <c r="K209" s="21" t="n"/>
      <c r="L209" s="21" t="n"/>
      <c r="M209" s="21">
        <f>IF(OR(A209="",B209="",H209="",J209="İptal"),"",IF(COUNTIFS($A$5:$A$1504,A209,$H$5:$H$1504,H209,$B$5:$B$1504,"&lt;"&amp;D209,$D$5:$D$1504,"&gt;"&amp;B209,$J$5:$J$1504,"&lt;&gt;İptal")&gt;1,"ÇAKIŞMA",""))</f>
        <v/>
      </c>
    </row>
    <row r="210">
      <c r="A210" s="19" t="n"/>
      <c r="B210" s="20" t="n"/>
      <c r="C210" s="21" t="n"/>
      <c r="D210" s="20">
        <f>IF(OR(B210="",C210=""),"",B210+C210/1440)</f>
        <v/>
      </c>
      <c r="E210" s="21" t="n"/>
      <c r="F210" s="21" t="n"/>
      <c r="G210" s="21" t="n"/>
      <c r="H210" s="21" t="n"/>
      <c r="I210" s="22" t="n"/>
      <c r="J210" s="21" t="n"/>
      <c r="K210" s="21" t="n"/>
      <c r="L210" s="21" t="n"/>
      <c r="M210" s="21">
        <f>IF(OR(A210="",B210="",H210="",J210="İptal"),"",IF(COUNTIFS($A$5:$A$1504,A210,$H$5:$H$1504,H210,$B$5:$B$1504,"&lt;"&amp;D210,$D$5:$D$1504,"&gt;"&amp;B210,$J$5:$J$1504,"&lt;&gt;İptal")&gt;1,"ÇAKIŞMA",""))</f>
        <v/>
      </c>
    </row>
    <row r="211">
      <c r="A211" s="19" t="n"/>
      <c r="B211" s="20" t="n"/>
      <c r="C211" s="21" t="n"/>
      <c r="D211" s="20">
        <f>IF(OR(B211="",C211=""),"",B211+C211/1440)</f>
        <v/>
      </c>
      <c r="E211" s="21" t="n"/>
      <c r="F211" s="21" t="n"/>
      <c r="G211" s="21" t="n"/>
      <c r="H211" s="21" t="n"/>
      <c r="I211" s="22" t="n"/>
      <c r="J211" s="21" t="n"/>
      <c r="K211" s="21" t="n"/>
      <c r="L211" s="21" t="n"/>
      <c r="M211" s="21">
        <f>IF(OR(A211="",B211="",H211="",J211="İptal"),"",IF(COUNTIFS($A$5:$A$1504,A211,$H$5:$H$1504,H211,$B$5:$B$1504,"&lt;"&amp;D211,$D$5:$D$1504,"&gt;"&amp;B211,$J$5:$J$1504,"&lt;&gt;İptal")&gt;1,"ÇAKIŞMA",""))</f>
        <v/>
      </c>
    </row>
    <row r="212">
      <c r="A212" s="19" t="n"/>
      <c r="B212" s="20" t="n"/>
      <c r="C212" s="21" t="n"/>
      <c r="D212" s="20">
        <f>IF(OR(B212="",C212=""),"",B212+C212/1440)</f>
        <v/>
      </c>
      <c r="E212" s="21" t="n"/>
      <c r="F212" s="21" t="n"/>
      <c r="G212" s="21" t="n"/>
      <c r="H212" s="21" t="n"/>
      <c r="I212" s="22" t="n"/>
      <c r="J212" s="21" t="n"/>
      <c r="K212" s="21" t="n"/>
      <c r="L212" s="21" t="n"/>
      <c r="M212" s="21">
        <f>IF(OR(A212="",B212="",H212="",J212="İptal"),"",IF(COUNTIFS($A$5:$A$1504,A212,$H$5:$H$1504,H212,$B$5:$B$1504,"&lt;"&amp;D212,$D$5:$D$1504,"&gt;"&amp;B212,$J$5:$J$1504,"&lt;&gt;İptal")&gt;1,"ÇAKIŞMA",""))</f>
        <v/>
      </c>
    </row>
    <row r="213">
      <c r="A213" s="19" t="n"/>
      <c r="B213" s="20" t="n"/>
      <c r="C213" s="21" t="n"/>
      <c r="D213" s="20">
        <f>IF(OR(B213="",C213=""),"",B213+C213/1440)</f>
        <v/>
      </c>
      <c r="E213" s="21" t="n"/>
      <c r="F213" s="21" t="n"/>
      <c r="G213" s="21" t="n"/>
      <c r="H213" s="21" t="n"/>
      <c r="I213" s="22" t="n"/>
      <c r="J213" s="21" t="n"/>
      <c r="K213" s="21" t="n"/>
      <c r="L213" s="21" t="n"/>
      <c r="M213" s="21">
        <f>IF(OR(A213="",B213="",H213="",J213="İptal"),"",IF(COUNTIFS($A$5:$A$1504,A213,$H$5:$H$1504,H213,$B$5:$B$1504,"&lt;"&amp;D213,$D$5:$D$1504,"&gt;"&amp;B213,$J$5:$J$1504,"&lt;&gt;İptal")&gt;1,"ÇAKIŞMA",""))</f>
        <v/>
      </c>
    </row>
    <row r="214">
      <c r="A214" s="19" t="n"/>
      <c r="B214" s="20" t="n"/>
      <c r="C214" s="21" t="n"/>
      <c r="D214" s="20">
        <f>IF(OR(B214="",C214=""),"",B214+C214/1440)</f>
        <v/>
      </c>
      <c r="E214" s="21" t="n"/>
      <c r="F214" s="21" t="n"/>
      <c r="G214" s="21" t="n"/>
      <c r="H214" s="21" t="n"/>
      <c r="I214" s="22" t="n"/>
      <c r="J214" s="21" t="n"/>
      <c r="K214" s="21" t="n"/>
      <c r="L214" s="21" t="n"/>
      <c r="M214" s="21">
        <f>IF(OR(A214="",B214="",H214="",J214="İptal"),"",IF(COUNTIFS($A$5:$A$1504,A214,$H$5:$H$1504,H214,$B$5:$B$1504,"&lt;"&amp;D214,$D$5:$D$1504,"&gt;"&amp;B214,$J$5:$J$1504,"&lt;&gt;İptal")&gt;1,"ÇAKIŞMA",""))</f>
        <v/>
      </c>
    </row>
    <row r="215">
      <c r="A215" s="19" t="n"/>
      <c r="B215" s="20" t="n"/>
      <c r="C215" s="21" t="n"/>
      <c r="D215" s="20">
        <f>IF(OR(B215="",C215=""),"",B215+C215/1440)</f>
        <v/>
      </c>
      <c r="E215" s="21" t="n"/>
      <c r="F215" s="21" t="n"/>
      <c r="G215" s="21" t="n"/>
      <c r="H215" s="21" t="n"/>
      <c r="I215" s="22" t="n"/>
      <c r="J215" s="21" t="n"/>
      <c r="K215" s="21" t="n"/>
      <c r="L215" s="21" t="n"/>
      <c r="M215" s="21">
        <f>IF(OR(A215="",B215="",H215="",J215="İptal"),"",IF(COUNTIFS($A$5:$A$1504,A215,$H$5:$H$1504,H215,$B$5:$B$1504,"&lt;"&amp;D215,$D$5:$D$1504,"&gt;"&amp;B215,$J$5:$J$1504,"&lt;&gt;İptal")&gt;1,"ÇAKIŞMA",""))</f>
        <v/>
      </c>
    </row>
    <row r="216">
      <c r="A216" s="19" t="n"/>
      <c r="B216" s="20" t="n"/>
      <c r="C216" s="21" t="n"/>
      <c r="D216" s="20">
        <f>IF(OR(B216="",C216=""),"",B216+C216/1440)</f>
        <v/>
      </c>
      <c r="E216" s="21" t="n"/>
      <c r="F216" s="21" t="n"/>
      <c r="G216" s="21" t="n"/>
      <c r="H216" s="21" t="n"/>
      <c r="I216" s="22" t="n"/>
      <c r="J216" s="21" t="n"/>
      <c r="K216" s="21" t="n"/>
      <c r="L216" s="21" t="n"/>
      <c r="M216" s="21">
        <f>IF(OR(A216="",B216="",H216="",J216="İptal"),"",IF(COUNTIFS($A$5:$A$1504,A216,$H$5:$H$1504,H216,$B$5:$B$1504,"&lt;"&amp;D216,$D$5:$D$1504,"&gt;"&amp;B216,$J$5:$J$1504,"&lt;&gt;İptal")&gt;1,"ÇAKIŞMA",""))</f>
        <v/>
      </c>
    </row>
    <row r="217">
      <c r="A217" s="19" t="n"/>
      <c r="B217" s="20" t="n"/>
      <c r="C217" s="21" t="n"/>
      <c r="D217" s="20">
        <f>IF(OR(B217="",C217=""),"",B217+C217/1440)</f>
        <v/>
      </c>
      <c r="E217" s="21" t="n"/>
      <c r="F217" s="21" t="n"/>
      <c r="G217" s="21" t="n"/>
      <c r="H217" s="21" t="n"/>
      <c r="I217" s="22" t="n"/>
      <c r="J217" s="21" t="n"/>
      <c r="K217" s="21" t="n"/>
      <c r="L217" s="21" t="n"/>
      <c r="M217" s="21">
        <f>IF(OR(A217="",B217="",H217="",J217="İptal"),"",IF(COUNTIFS($A$5:$A$1504,A217,$H$5:$H$1504,H217,$B$5:$B$1504,"&lt;"&amp;D217,$D$5:$D$1504,"&gt;"&amp;B217,$J$5:$J$1504,"&lt;&gt;İptal")&gt;1,"ÇAKIŞMA",""))</f>
        <v/>
      </c>
    </row>
    <row r="218">
      <c r="A218" s="19" t="n"/>
      <c r="B218" s="20" t="n"/>
      <c r="C218" s="21" t="n"/>
      <c r="D218" s="20">
        <f>IF(OR(B218="",C218=""),"",B218+C218/1440)</f>
        <v/>
      </c>
      <c r="E218" s="21" t="n"/>
      <c r="F218" s="21" t="n"/>
      <c r="G218" s="21" t="n"/>
      <c r="H218" s="21" t="n"/>
      <c r="I218" s="22" t="n"/>
      <c r="J218" s="21" t="n"/>
      <c r="K218" s="21" t="n"/>
      <c r="L218" s="21" t="n"/>
      <c r="M218" s="21">
        <f>IF(OR(A218="",B218="",H218="",J218="İptal"),"",IF(COUNTIFS($A$5:$A$1504,A218,$H$5:$H$1504,H218,$B$5:$B$1504,"&lt;"&amp;D218,$D$5:$D$1504,"&gt;"&amp;B218,$J$5:$J$1504,"&lt;&gt;İptal")&gt;1,"ÇAKIŞMA",""))</f>
        <v/>
      </c>
    </row>
    <row r="219">
      <c r="A219" s="19" t="n"/>
      <c r="B219" s="20" t="n"/>
      <c r="C219" s="21" t="n"/>
      <c r="D219" s="20">
        <f>IF(OR(B219="",C219=""),"",B219+C219/1440)</f>
        <v/>
      </c>
      <c r="E219" s="21" t="n"/>
      <c r="F219" s="21" t="n"/>
      <c r="G219" s="21" t="n"/>
      <c r="H219" s="21" t="n"/>
      <c r="I219" s="22" t="n"/>
      <c r="J219" s="21" t="n"/>
      <c r="K219" s="21" t="n"/>
      <c r="L219" s="21" t="n"/>
      <c r="M219" s="21">
        <f>IF(OR(A219="",B219="",H219="",J219="İptal"),"",IF(COUNTIFS($A$5:$A$1504,A219,$H$5:$H$1504,H219,$B$5:$B$1504,"&lt;"&amp;D219,$D$5:$D$1504,"&gt;"&amp;B219,$J$5:$J$1504,"&lt;&gt;İptal")&gt;1,"ÇAKIŞMA",""))</f>
        <v/>
      </c>
    </row>
    <row r="220">
      <c r="A220" s="19" t="n"/>
      <c r="B220" s="20" t="n"/>
      <c r="C220" s="21" t="n"/>
      <c r="D220" s="20">
        <f>IF(OR(B220="",C220=""),"",B220+C220/1440)</f>
        <v/>
      </c>
      <c r="E220" s="21" t="n"/>
      <c r="F220" s="21" t="n"/>
      <c r="G220" s="21" t="n"/>
      <c r="H220" s="21" t="n"/>
      <c r="I220" s="22" t="n"/>
      <c r="J220" s="21" t="n"/>
      <c r="K220" s="21" t="n"/>
      <c r="L220" s="21" t="n"/>
      <c r="M220" s="21">
        <f>IF(OR(A220="",B220="",H220="",J220="İptal"),"",IF(COUNTIFS($A$5:$A$1504,A220,$H$5:$H$1504,H220,$B$5:$B$1504,"&lt;"&amp;D220,$D$5:$D$1504,"&gt;"&amp;B220,$J$5:$J$1504,"&lt;&gt;İptal")&gt;1,"ÇAKIŞMA",""))</f>
        <v/>
      </c>
    </row>
    <row r="221">
      <c r="A221" s="19" t="n"/>
      <c r="B221" s="20" t="n"/>
      <c r="C221" s="21" t="n"/>
      <c r="D221" s="20">
        <f>IF(OR(B221="",C221=""),"",B221+C221/1440)</f>
        <v/>
      </c>
      <c r="E221" s="21" t="n"/>
      <c r="F221" s="21" t="n"/>
      <c r="G221" s="21" t="n"/>
      <c r="H221" s="21" t="n"/>
      <c r="I221" s="22" t="n"/>
      <c r="J221" s="21" t="n"/>
      <c r="K221" s="21" t="n"/>
      <c r="L221" s="21" t="n"/>
      <c r="M221" s="21">
        <f>IF(OR(A221="",B221="",H221="",J221="İptal"),"",IF(COUNTIFS($A$5:$A$1504,A221,$H$5:$H$1504,H221,$B$5:$B$1504,"&lt;"&amp;D221,$D$5:$D$1504,"&gt;"&amp;B221,$J$5:$J$1504,"&lt;&gt;İptal")&gt;1,"ÇAKIŞMA",""))</f>
        <v/>
      </c>
    </row>
    <row r="222">
      <c r="A222" s="19" t="n"/>
      <c r="B222" s="20" t="n"/>
      <c r="C222" s="21" t="n"/>
      <c r="D222" s="20">
        <f>IF(OR(B222="",C222=""),"",B222+C222/1440)</f>
        <v/>
      </c>
      <c r="E222" s="21" t="n"/>
      <c r="F222" s="21" t="n"/>
      <c r="G222" s="21" t="n"/>
      <c r="H222" s="21" t="n"/>
      <c r="I222" s="22" t="n"/>
      <c r="J222" s="21" t="n"/>
      <c r="K222" s="21" t="n"/>
      <c r="L222" s="21" t="n"/>
      <c r="M222" s="21">
        <f>IF(OR(A222="",B222="",H222="",J222="İptal"),"",IF(COUNTIFS($A$5:$A$1504,A222,$H$5:$H$1504,H222,$B$5:$B$1504,"&lt;"&amp;D222,$D$5:$D$1504,"&gt;"&amp;B222,$J$5:$J$1504,"&lt;&gt;İptal")&gt;1,"ÇAKIŞMA",""))</f>
        <v/>
      </c>
    </row>
    <row r="223">
      <c r="A223" s="19" t="n"/>
      <c r="B223" s="20" t="n"/>
      <c r="C223" s="21" t="n"/>
      <c r="D223" s="20">
        <f>IF(OR(B223="",C223=""),"",B223+C223/1440)</f>
        <v/>
      </c>
      <c r="E223" s="21" t="n"/>
      <c r="F223" s="21" t="n"/>
      <c r="G223" s="21" t="n"/>
      <c r="H223" s="21" t="n"/>
      <c r="I223" s="22" t="n"/>
      <c r="J223" s="21" t="n"/>
      <c r="K223" s="21" t="n"/>
      <c r="L223" s="21" t="n"/>
      <c r="M223" s="21">
        <f>IF(OR(A223="",B223="",H223="",J223="İptal"),"",IF(COUNTIFS($A$5:$A$1504,A223,$H$5:$H$1504,H223,$B$5:$B$1504,"&lt;"&amp;D223,$D$5:$D$1504,"&gt;"&amp;B223,$J$5:$J$1504,"&lt;&gt;İptal")&gt;1,"ÇAKIŞMA",""))</f>
        <v/>
      </c>
    </row>
    <row r="224">
      <c r="A224" s="19" t="n"/>
      <c r="B224" s="20" t="n"/>
      <c r="C224" s="21" t="n"/>
      <c r="D224" s="20">
        <f>IF(OR(B224="",C224=""),"",B224+C224/1440)</f>
        <v/>
      </c>
      <c r="E224" s="21" t="n"/>
      <c r="F224" s="21" t="n"/>
      <c r="G224" s="21" t="n"/>
      <c r="H224" s="21" t="n"/>
      <c r="I224" s="22" t="n"/>
      <c r="J224" s="21" t="n"/>
      <c r="K224" s="21" t="n"/>
      <c r="L224" s="21" t="n"/>
      <c r="M224" s="21">
        <f>IF(OR(A224="",B224="",H224="",J224="İptal"),"",IF(COUNTIFS($A$5:$A$1504,A224,$H$5:$H$1504,H224,$B$5:$B$1504,"&lt;"&amp;D224,$D$5:$D$1504,"&gt;"&amp;B224,$J$5:$J$1504,"&lt;&gt;İptal")&gt;1,"ÇAKIŞMA",""))</f>
        <v/>
      </c>
    </row>
    <row r="225">
      <c r="A225" s="19" t="n"/>
      <c r="B225" s="20" t="n"/>
      <c r="C225" s="21" t="n"/>
      <c r="D225" s="20">
        <f>IF(OR(B225="",C225=""),"",B225+C225/1440)</f>
        <v/>
      </c>
      <c r="E225" s="21" t="n"/>
      <c r="F225" s="21" t="n"/>
      <c r="G225" s="21" t="n"/>
      <c r="H225" s="21" t="n"/>
      <c r="I225" s="22" t="n"/>
      <c r="J225" s="21" t="n"/>
      <c r="K225" s="21" t="n"/>
      <c r="L225" s="21" t="n"/>
      <c r="M225" s="21">
        <f>IF(OR(A225="",B225="",H225="",J225="İptal"),"",IF(COUNTIFS($A$5:$A$1504,A225,$H$5:$H$1504,H225,$B$5:$B$1504,"&lt;"&amp;D225,$D$5:$D$1504,"&gt;"&amp;B225,$J$5:$J$1504,"&lt;&gt;İptal")&gt;1,"ÇAKIŞMA",""))</f>
        <v/>
      </c>
    </row>
    <row r="226">
      <c r="A226" s="19" t="n"/>
      <c r="B226" s="20" t="n"/>
      <c r="C226" s="21" t="n"/>
      <c r="D226" s="20">
        <f>IF(OR(B226="",C226=""),"",B226+C226/1440)</f>
        <v/>
      </c>
      <c r="E226" s="21" t="n"/>
      <c r="F226" s="21" t="n"/>
      <c r="G226" s="21" t="n"/>
      <c r="H226" s="21" t="n"/>
      <c r="I226" s="22" t="n"/>
      <c r="J226" s="21" t="n"/>
      <c r="K226" s="21" t="n"/>
      <c r="L226" s="21" t="n"/>
      <c r="M226" s="21">
        <f>IF(OR(A226="",B226="",H226="",J226="İptal"),"",IF(COUNTIFS($A$5:$A$1504,A226,$H$5:$H$1504,H226,$B$5:$B$1504,"&lt;"&amp;D226,$D$5:$D$1504,"&gt;"&amp;B226,$J$5:$J$1504,"&lt;&gt;İptal")&gt;1,"ÇAKIŞMA",""))</f>
        <v/>
      </c>
    </row>
    <row r="227">
      <c r="A227" s="19" t="n"/>
      <c r="B227" s="20" t="n"/>
      <c r="C227" s="21" t="n"/>
      <c r="D227" s="20">
        <f>IF(OR(B227="",C227=""),"",B227+C227/1440)</f>
        <v/>
      </c>
      <c r="E227" s="21" t="n"/>
      <c r="F227" s="21" t="n"/>
      <c r="G227" s="21" t="n"/>
      <c r="H227" s="21" t="n"/>
      <c r="I227" s="22" t="n"/>
      <c r="J227" s="21" t="n"/>
      <c r="K227" s="21" t="n"/>
      <c r="L227" s="21" t="n"/>
      <c r="M227" s="21">
        <f>IF(OR(A227="",B227="",H227="",J227="İptal"),"",IF(COUNTIFS($A$5:$A$1504,A227,$H$5:$H$1504,H227,$B$5:$B$1504,"&lt;"&amp;D227,$D$5:$D$1504,"&gt;"&amp;B227,$J$5:$J$1504,"&lt;&gt;İptal")&gt;1,"ÇAKIŞMA",""))</f>
        <v/>
      </c>
    </row>
    <row r="228">
      <c r="A228" s="19" t="n"/>
      <c r="B228" s="20" t="n"/>
      <c r="C228" s="21" t="n"/>
      <c r="D228" s="20">
        <f>IF(OR(B228="",C228=""),"",B228+C228/1440)</f>
        <v/>
      </c>
      <c r="E228" s="21" t="n"/>
      <c r="F228" s="21" t="n"/>
      <c r="G228" s="21" t="n"/>
      <c r="H228" s="21" t="n"/>
      <c r="I228" s="22" t="n"/>
      <c r="J228" s="21" t="n"/>
      <c r="K228" s="21" t="n"/>
      <c r="L228" s="21" t="n"/>
      <c r="M228" s="21">
        <f>IF(OR(A228="",B228="",H228="",J228="İptal"),"",IF(COUNTIFS($A$5:$A$1504,A228,$H$5:$H$1504,H228,$B$5:$B$1504,"&lt;"&amp;D228,$D$5:$D$1504,"&gt;"&amp;B228,$J$5:$J$1504,"&lt;&gt;İptal")&gt;1,"ÇAKIŞMA",""))</f>
        <v/>
      </c>
    </row>
    <row r="229">
      <c r="A229" s="19" t="n"/>
      <c r="B229" s="20" t="n"/>
      <c r="C229" s="21" t="n"/>
      <c r="D229" s="20">
        <f>IF(OR(B229="",C229=""),"",B229+C229/1440)</f>
        <v/>
      </c>
      <c r="E229" s="21" t="n"/>
      <c r="F229" s="21" t="n"/>
      <c r="G229" s="21" t="n"/>
      <c r="H229" s="21" t="n"/>
      <c r="I229" s="22" t="n"/>
      <c r="J229" s="21" t="n"/>
      <c r="K229" s="21" t="n"/>
      <c r="L229" s="21" t="n"/>
      <c r="M229" s="21">
        <f>IF(OR(A229="",B229="",H229="",J229="İptal"),"",IF(COUNTIFS($A$5:$A$1504,A229,$H$5:$H$1504,H229,$B$5:$B$1504,"&lt;"&amp;D229,$D$5:$D$1504,"&gt;"&amp;B229,$J$5:$J$1504,"&lt;&gt;İptal")&gt;1,"ÇAKIŞMA",""))</f>
        <v/>
      </c>
    </row>
    <row r="230">
      <c r="A230" s="19" t="n"/>
      <c r="B230" s="20" t="n"/>
      <c r="C230" s="21" t="n"/>
      <c r="D230" s="20">
        <f>IF(OR(B230="",C230=""),"",B230+C230/1440)</f>
        <v/>
      </c>
      <c r="E230" s="21" t="n"/>
      <c r="F230" s="21" t="n"/>
      <c r="G230" s="21" t="n"/>
      <c r="H230" s="21" t="n"/>
      <c r="I230" s="22" t="n"/>
      <c r="J230" s="21" t="n"/>
      <c r="K230" s="21" t="n"/>
      <c r="L230" s="21" t="n"/>
      <c r="M230" s="21">
        <f>IF(OR(A230="",B230="",H230="",J230="İptal"),"",IF(COUNTIFS($A$5:$A$1504,A230,$H$5:$H$1504,H230,$B$5:$B$1504,"&lt;"&amp;D230,$D$5:$D$1504,"&gt;"&amp;B230,$J$5:$J$1504,"&lt;&gt;İptal")&gt;1,"ÇAKIŞMA",""))</f>
        <v/>
      </c>
    </row>
    <row r="231">
      <c r="A231" s="19" t="n"/>
      <c r="B231" s="20" t="n"/>
      <c r="C231" s="21" t="n"/>
      <c r="D231" s="20">
        <f>IF(OR(B231="",C231=""),"",B231+C231/1440)</f>
        <v/>
      </c>
      <c r="E231" s="21" t="n"/>
      <c r="F231" s="21" t="n"/>
      <c r="G231" s="21" t="n"/>
      <c r="H231" s="21" t="n"/>
      <c r="I231" s="22" t="n"/>
      <c r="J231" s="21" t="n"/>
      <c r="K231" s="21" t="n"/>
      <c r="L231" s="21" t="n"/>
      <c r="M231" s="21">
        <f>IF(OR(A231="",B231="",H231="",J231="İptal"),"",IF(COUNTIFS($A$5:$A$1504,A231,$H$5:$H$1504,H231,$B$5:$B$1504,"&lt;"&amp;D231,$D$5:$D$1504,"&gt;"&amp;B231,$J$5:$J$1504,"&lt;&gt;İptal")&gt;1,"ÇAKIŞMA",""))</f>
        <v/>
      </c>
    </row>
    <row r="232">
      <c r="A232" s="19" t="n"/>
      <c r="B232" s="20" t="n"/>
      <c r="C232" s="21" t="n"/>
      <c r="D232" s="20">
        <f>IF(OR(B232="",C232=""),"",B232+C232/1440)</f>
        <v/>
      </c>
      <c r="E232" s="21" t="n"/>
      <c r="F232" s="21" t="n"/>
      <c r="G232" s="21" t="n"/>
      <c r="H232" s="21" t="n"/>
      <c r="I232" s="22" t="n"/>
      <c r="J232" s="21" t="n"/>
      <c r="K232" s="21" t="n"/>
      <c r="L232" s="21" t="n"/>
      <c r="M232" s="21">
        <f>IF(OR(A232="",B232="",H232="",J232="İptal"),"",IF(COUNTIFS($A$5:$A$1504,A232,$H$5:$H$1504,H232,$B$5:$B$1504,"&lt;"&amp;D232,$D$5:$D$1504,"&gt;"&amp;B232,$J$5:$J$1504,"&lt;&gt;İptal")&gt;1,"ÇAKIŞMA",""))</f>
        <v/>
      </c>
    </row>
    <row r="233">
      <c r="A233" s="19" t="n"/>
      <c r="B233" s="20" t="n"/>
      <c r="C233" s="21" t="n"/>
      <c r="D233" s="20">
        <f>IF(OR(B233="",C233=""),"",B233+C233/1440)</f>
        <v/>
      </c>
      <c r="E233" s="21" t="n"/>
      <c r="F233" s="21" t="n"/>
      <c r="G233" s="21" t="n"/>
      <c r="H233" s="21" t="n"/>
      <c r="I233" s="22" t="n"/>
      <c r="J233" s="21" t="n"/>
      <c r="K233" s="21" t="n"/>
      <c r="L233" s="21" t="n"/>
      <c r="M233" s="21">
        <f>IF(OR(A233="",B233="",H233="",J233="İptal"),"",IF(COUNTIFS($A$5:$A$1504,A233,$H$5:$H$1504,H233,$B$5:$B$1504,"&lt;"&amp;D233,$D$5:$D$1504,"&gt;"&amp;B233,$J$5:$J$1504,"&lt;&gt;İptal")&gt;1,"ÇAKIŞMA",""))</f>
        <v/>
      </c>
    </row>
    <row r="234">
      <c r="A234" s="19" t="n"/>
      <c r="B234" s="20" t="n"/>
      <c r="C234" s="21" t="n"/>
      <c r="D234" s="20">
        <f>IF(OR(B234="",C234=""),"",B234+C234/1440)</f>
        <v/>
      </c>
      <c r="E234" s="21" t="n"/>
      <c r="F234" s="21" t="n"/>
      <c r="G234" s="21" t="n"/>
      <c r="H234" s="21" t="n"/>
      <c r="I234" s="22" t="n"/>
      <c r="J234" s="21" t="n"/>
      <c r="K234" s="21" t="n"/>
      <c r="L234" s="21" t="n"/>
      <c r="M234" s="21">
        <f>IF(OR(A234="",B234="",H234="",J234="İptal"),"",IF(COUNTIFS($A$5:$A$1504,A234,$H$5:$H$1504,H234,$B$5:$B$1504,"&lt;"&amp;D234,$D$5:$D$1504,"&gt;"&amp;B234,$J$5:$J$1504,"&lt;&gt;İptal")&gt;1,"ÇAKIŞMA",""))</f>
        <v/>
      </c>
    </row>
    <row r="235">
      <c r="A235" s="19" t="n"/>
      <c r="B235" s="20" t="n"/>
      <c r="C235" s="21" t="n"/>
      <c r="D235" s="20">
        <f>IF(OR(B235="",C235=""),"",B235+C235/1440)</f>
        <v/>
      </c>
      <c r="E235" s="21" t="n"/>
      <c r="F235" s="21" t="n"/>
      <c r="G235" s="21" t="n"/>
      <c r="H235" s="21" t="n"/>
      <c r="I235" s="22" t="n"/>
      <c r="J235" s="21" t="n"/>
      <c r="K235" s="21" t="n"/>
      <c r="L235" s="21" t="n"/>
      <c r="M235" s="21">
        <f>IF(OR(A235="",B235="",H235="",J235="İptal"),"",IF(COUNTIFS($A$5:$A$1504,A235,$H$5:$H$1504,H235,$B$5:$B$1504,"&lt;"&amp;D235,$D$5:$D$1504,"&gt;"&amp;B235,$J$5:$J$1504,"&lt;&gt;İptal")&gt;1,"ÇAKIŞMA",""))</f>
        <v/>
      </c>
    </row>
    <row r="236">
      <c r="A236" s="19" t="n"/>
      <c r="B236" s="20" t="n"/>
      <c r="C236" s="21" t="n"/>
      <c r="D236" s="20">
        <f>IF(OR(B236="",C236=""),"",B236+C236/1440)</f>
        <v/>
      </c>
      <c r="E236" s="21" t="n"/>
      <c r="F236" s="21" t="n"/>
      <c r="G236" s="21" t="n"/>
      <c r="H236" s="21" t="n"/>
      <c r="I236" s="22" t="n"/>
      <c r="J236" s="21" t="n"/>
      <c r="K236" s="21" t="n"/>
      <c r="L236" s="21" t="n"/>
      <c r="M236" s="21">
        <f>IF(OR(A236="",B236="",H236="",J236="İptal"),"",IF(COUNTIFS($A$5:$A$1504,A236,$H$5:$H$1504,H236,$B$5:$B$1504,"&lt;"&amp;D236,$D$5:$D$1504,"&gt;"&amp;B236,$J$5:$J$1504,"&lt;&gt;İptal")&gt;1,"ÇAKIŞMA",""))</f>
        <v/>
      </c>
    </row>
    <row r="237">
      <c r="A237" s="19" t="n"/>
      <c r="B237" s="20" t="n"/>
      <c r="C237" s="21" t="n"/>
      <c r="D237" s="20">
        <f>IF(OR(B237="",C237=""),"",B237+C237/1440)</f>
        <v/>
      </c>
      <c r="E237" s="21" t="n"/>
      <c r="F237" s="21" t="n"/>
      <c r="G237" s="21" t="n"/>
      <c r="H237" s="21" t="n"/>
      <c r="I237" s="22" t="n"/>
      <c r="J237" s="21" t="n"/>
      <c r="K237" s="21" t="n"/>
      <c r="L237" s="21" t="n"/>
      <c r="M237" s="21">
        <f>IF(OR(A237="",B237="",H237="",J237="İptal"),"",IF(COUNTIFS($A$5:$A$1504,A237,$H$5:$H$1504,H237,$B$5:$B$1504,"&lt;"&amp;D237,$D$5:$D$1504,"&gt;"&amp;B237,$J$5:$J$1504,"&lt;&gt;İptal")&gt;1,"ÇAKIŞMA",""))</f>
        <v/>
      </c>
    </row>
    <row r="238">
      <c r="A238" s="19" t="n"/>
      <c r="B238" s="20" t="n"/>
      <c r="C238" s="21" t="n"/>
      <c r="D238" s="20">
        <f>IF(OR(B238="",C238=""),"",B238+C238/1440)</f>
        <v/>
      </c>
      <c r="E238" s="21" t="n"/>
      <c r="F238" s="21" t="n"/>
      <c r="G238" s="21" t="n"/>
      <c r="H238" s="21" t="n"/>
      <c r="I238" s="22" t="n"/>
      <c r="J238" s="21" t="n"/>
      <c r="K238" s="21" t="n"/>
      <c r="L238" s="21" t="n"/>
      <c r="M238" s="21">
        <f>IF(OR(A238="",B238="",H238="",J238="İptal"),"",IF(COUNTIFS($A$5:$A$1504,A238,$H$5:$H$1504,H238,$B$5:$B$1504,"&lt;"&amp;D238,$D$5:$D$1504,"&gt;"&amp;B238,$J$5:$J$1504,"&lt;&gt;İptal")&gt;1,"ÇAKIŞMA",""))</f>
        <v/>
      </c>
    </row>
    <row r="239">
      <c r="A239" s="19" t="n"/>
      <c r="B239" s="20" t="n"/>
      <c r="C239" s="21" t="n"/>
      <c r="D239" s="20">
        <f>IF(OR(B239="",C239=""),"",B239+C239/1440)</f>
        <v/>
      </c>
      <c r="E239" s="21" t="n"/>
      <c r="F239" s="21" t="n"/>
      <c r="G239" s="21" t="n"/>
      <c r="H239" s="21" t="n"/>
      <c r="I239" s="22" t="n"/>
      <c r="J239" s="21" t="n"/>
      <c r="K239" s="21" t="n"/>
      <c r="L239" s="21" t="n"/>
      <c r="M239" s="21">
        <f>IF(OR(A239="",B239="",H239="",J239="İptal"),"",IF(COUNTIFS($A$5:$A$1504,A239,$H$5:$H$1504,H239,$B$5:$B$1504,"&lt;"&amp;D239,$D$5:$D$1504,"&gt;"&amp;B239,$J$5:$J$1504,"&lt;&gt;İptal")&gt;1,"ÇAKIŞMA",""))</f>
        <v/>
      </c>
    </row>
    <row r="240">
      <c r="A240" s="19" t="n"/>
      <c r="B240" s="20" t="n"/>
      <c r="C240" s="21" t="n"/>
      <c r="D240" s="20">
        <f>IF(OR(B240="",C240=""),"",B240+C240/1440)</f>
        <v/>
      </c>
      <c r="E240" s="21" t="n"/>
      <c r="F240" s="21" t="n"/>
      <c r="G240" s="21" t="n"/>
      <c r="H240" s="21" t="n"/>
      <c r="I240" s="22" t="n"/>
      <c r="J240" s="21" t="n"/>
      <c r="K240" s="21" t="n"/>
      <c r="L240" s="21" t="n"/>
      <c r="M240" s="21">
        <f>IF(OR(A240="",B240="",H240="",J240="İptal"),"",IF(COUNTIFS($A$5:$A$1504,A240,$H$5:$H$1504,H240,$B$5:$B$1504,"&lt;"&amp;D240,$D$5:$D$1504,"&gt;"&amp;B240,$J$5:$J$1504,"&lt;&gt;İptal")&gt;1,"ÇAKIŞMA",""))</f>
        <v/>
      </c>
    </row>
    <row r="241">
      <c r="A241" s="19" t="n"/>
      <c r="B241" s="20" t="n"/>
      <c r="C241" s="21" t="n"/>
      <c r="D241" s="20">
        <f>IF(OR(B241="",C241=""),"",B241+C241/1440)</f>
        <v/>
      </c>
      <c r="E241" s="21" t="n"/>
      <c r="F241" s="21" t="n"/>
      <c r="G241" s="21" t="n"/>
      <c r="H241" s="21" t="n"/>
      <c r="I241" s="22" t="n"/>
      <c r="J241" s="21" t="n"/>
      <c r="K241" s="21" t="n"/>
      <c r="L241" s="21" t="n"/>
      <c r="M241" s="21">
        <f>IF(OR(A241="",B241="",H241="",J241="İptal"),"",IF(COUNTIFS($A$5:$A$1504,A241,$H$5:$H$1504,H241,$B$5:$B$1504,"&lt;"&amp;D241,$D$5:$D$1504,"&gt;"&amp;B241,$J$5:$J$1504,"&lt;&gt;İptal")&gt;1,"ÇAKIŞMA",""))</f>
        <v/>
      </c>
    </row>
    <row r="242">
      <c r="A242" s="19" t="n"/>
      <c r="B242" s="20" t="n"/>
      <c r="C242" s="21" t="n"/>
      <c r="D242" s="20">
        <f>IF(OR(B242="",C242=""),"",B242+C242/1440)</f>
        <v/>
      </c>
      <c r="E242" s="21" t="n"/>
      <c r="F242" s="21" t="n"/>
      <c r="G242" s="21" t="n"/>
      <c r="H242" s="21" t="n"/>
      <c r="I242" s="22" t="n"/>
      <c r="J242" s="21" t="n"/>
      <c r="K242" s="21" t="n"/>
      <c r="L242" s="21" t="n"/>
      <c r="M242" s="21">
        <f>IF(OR(A242="",B242="",H242="",J242="İptal"),"",IF(COUNTIFS($A$5:$A$1504,A242,$H$5:$H$1504,H242,$B$5:$B$1504,"&lt;"&amp;D242,$D$5:$D$1504,"&gt;"&amp;B242,$J$5:$J$1504,"&lt;&gt;İptal")&gt;1,"ÇAKIŞMA",""))</f>
        <v/>
      </c>
    </row>
    <row r="243">
      <c r="A243" s="19" t="n"/>
      <c r="B243" s="20" t="n"/>
      <c r="C243" s="21" t="n"/>
      <c r="D243" s="20">
        <f>IF(OR(B243="",C243=""),"",B243+C243/1440)</f>
        <v/>
      </c>
      <c r="E243" s="21" t="n"/>
      <c r="F243" s="21" t="n"/>
      <c r="G243" s="21" t="n"/>
      <c r="H243" s="21" t="n"/>
      <c r="I243" s="22" t="n"/>
      <c r="J243" s="21" t="n"/>
      <c r="K243" s="21" t="n"/>
      <c r="L243" s="21" t="n"/>
      <c r="M243" s="21">
        <f>IF(OR(A243="",B243="",H243="",J243="İptal"),"",IF(COUNTIFS($A$5:$A$1504,A243,$H$5:$H$1504,H243,$B$5:$B$1504,"&lt;"&amp;D243,$D$5:$D$1504,"&gt;"&amp;B243,$J$5:$J$1504,"&lt;&gt;İptal")&gt;1,"ÇAKIŞMA",""))</f>
        <v/>
      </c>
    </row>
    <row r="244">
      <c r="A244" s="19" t="n"/>
      <c r="B244" s="20" t="n"/>
      <c r="C244" s="21" t="n"/>
      <c r="D244" s="20">
        <f>IF(OR(B244="",C244=""),"",B244+C244/1440)</f>
        <v/>
      </c>
      <c r="E244" s="21" t="n"/>
      <c r="F244" s="21" t="n"/>
      <c r="G244" s="21" t="n"/>
      <c r="H244" s="21" t="n"/>
      <c r="I244" s="22" t="n"/>
      <c r="J244" s="21" t="n"/>
      <c r="K244" s="21" t="n"/>
      <c r="L244" s="21" t="n"/>
      <c r="M244" s="21">
        <f>IF(OR(A244="",B244="",H244="",J244="İptal"),"",IF(COUNTIFS($A$5:$A$1504,A244,$H$5:$H$1504,H244,$B$5:$B$1504,"&lt;"&amp;D244,$D$5:$D$1504,"&gt;"&amp;B244,$J$5:$J$1504,"&lt;&gt;İptal")&gt;1,"ÇAKIŞMA",""))</f>
        <v/>
      </c>
    </row>
    <row r="245">
      <c r="A245" s="19" t="n"/>
      <c r="B245" s="20" t="n"/>
      <c r="C245" s="21" t="n"/>
      <c r="D245" s="20">
        <f>IF(OR(B245="",C245=""),"",B245+C245/1440)</f>
        <v/>
      </c>
      <c r="E245" s="21" t="n"/>
      <c r="F245" s="21" t="n"/>
      <c r="G245" s="21" t="n"/>
      <c r="H245" s="21" t="n"/>
      <c r="I245" s="22" t="n"/>
      <c r="J245" s="21" t="n"/>
      <c r="K245" s="21" t="n"/>
      <c r="L245" s="21" t="n"/>
      <c r="M245" s="21">
        <f>IF(OR(A245="",B245="",H245="",J245="İptal"),"",IF(COUNTIFS($A$5:$A$1504,A245,$H$5:$H$1504,H245,$B$5:$B$1504,"&lt;"&amp;D245,$D$5:$D$1504,"&gt;"&amp;B245,$J$5:$J$1504,"&lt;&gt;İptal")&gt;1,"ÇAKIŞMA",""))</f>
        <v/>
      </c>
    </row>
    <row r="246">
      <c r="A246" s="19" t="n"/>
      <c r="B246" s="20" t="n"/>
      <c r="C246" s="21" t="n"/>
      <c r="D246" s="20">
        <f>IF(OR(B246="",C246=""),"",B246+C246/1440)</f>
        <v/>
      </c>
      <c r="E246" s="21" t="n"/>
      <c r="F246" s="21" t="n"/>
      <c r="G246" s="21" t="n"/>
      <c r="H246" s="21" t="n"/>
      <c r="I246" s="22" t="n"/>
      <c r="J246" s="21" t="n"/>
      <c r="K246" s="21" t="n"/>
      <c r="L246" s="21" t="n"/>
      <c r="M246" s="21">
        <f>IF(OR(A246="",B246="",H246="",J246="İptal"),"",IF(COUNTIFS($A$5:$A$1504,A246,$H$5:$H$1504,H246,$B$5:$B$1504,"&lt;"&amp;D246,$D$5:$D$1504,"&gt;"&amp;B246,$J$5:$J$1504,"&lt;&gt;İptal")&gt;1,"ÇAKIŞMA",""))</f>
        <v/>
      </c>
    </row>
    <row r="247">
      <c r="A247" s="19" t="n"/>
      <c r="B247" s="20" t="n"/>
      <c r="C247" s="21" t="n"/>
      <c r="D247" s="20">
        <f>IF(OR(B247="",C247=""),"",B247+C247/1440)</f>
        <v/>
      </c>
      <c r="E247" s="21" t="n"/>
      <c r="F247" s="21" t="n"/>
      <c r="G247" s="21" t="n"/>
      <c r="H247" s="21" t="n"/>
      <c r="I247" s="22" t="n"/>
      <c r="J247" s="21" t="n"/>
      <c r="K247" s="21" t="n"/>
      <c r="L247" s="21" t="n"/>
      <c r="M247" s="21">
        <f>IF(OR(A247="",B247="",H247="",J247="İptal"),"",IF(COUNTIFS($A$5:$A$1504,A247,$H$5:$H$1504,H247,$B$5:$B$1504,"&lt;"&amp;D247,$D$5:$D$1504,"&gt;"&amp;B247,$J$5:$J$1504,"&lt;&gt;İptal")&gt;1,"ÇAKIŞMA",""))</f>
        <v/>
      </c>
    </row>
    <row r="248">
      <c r="A248" s="19" t="n"/>
      <c r="B248" s="20" t="n"/>
      <c r="C248" s="21" t="n"/>
      <c r="D248" s="20">
        <f>IF(OR(B248="",C248=""),"",B248+C248/1440)</f>
        <v/>
      </c>
      <c r="E248" s="21" t="n"/>
      <c r="F248" s="21" t="n"/>
      <c r="G248" s="21" t="n"/>
      <c r="H248" s="21" t="n"/>
      <c r="I248" s="22" t="n"/>
      <c r="J248" s="21" t="n"/>
      <c r="K248" s="21" t="n"/>
      <c r="L248" s="21" t="n"/>
      <c r="M248" s="21">
        <f>IF(OR(A248="",B248="",H248="",J248="İptal"),"",IF(COUNTIFS($A$5:$A$1504,A248,$H$5:$H$1504,H248,$B$5:$B$1504,"&lt;"&amp;D248,$D$5:$D$1504,"&gt;"&amp;B248,$J$5:$J$1504,"&lt;&gt;İptal")&gt;1,"ÇAKIŞMA",""))</f>
        <v/>
      </c>
    </row>
    <row r="249">
      <c r="A249" s="19" t="n"/>
      <c r="B249" s="20" t="n"/>
      <c r="C249" s="21" t="n"/>
      <c r="D249" s="20">
        <f>IF(OR(B249="",C249=""),"",B249+C249/1440)</f>
        <v/>
      </c>
      <c r="E249" s="21" t="n"/>
      <c r="F249" s="21" t="n"/>
      <c r="G249" s="21" t="n"/>
      <c r="H249" s="21" t="n"/>
      <c r="I249" s="22" t="n"/>
      <c r="J249" s="21" t="n"/>
      <c r="K249" s="21" t="n"/>
      <c r="L249" s="21" t="n"/>
      <c r="M249" s="21">
        <f>IF(OR(A249="",B249="",H249="",J249="İptal"),"",IF(COUNTIFS($A$5:$A$1504,A249,$H$5:$H$1504,H249,$B$5:$B$1504,"&lt;"&amp;D249,$D$5:$D$1504,"&gt;"&amp;B249,$J$5:$J$1504,"&lt;&gt;İptal")&gt;1,"ÇAKIŞMA",""))</f>
        <v/>
      </c>
    </row>
    <row r="250">
      <c r="A250" s="19" t="n"/>
      <c r="B250" s="20" t="n"/>
      <c r="C250" s="21" t="n"/>
      <c r="D250" s="20">
        <f>IF(OR(B250="",C250=""),"",B250+C250/1440)</f>
        <v/>
      </c>
      <c r="E250" s="21" t="n"/>
      <c r="F250" s="21" t="n"/>
      <c r="G250" s="21" t="n"/>
      <c r="H250" s="21" t="n"/>
      <c r="I250" s="22" t="n"/>
      <c r="J250" s="21" t="n"/>
      <c r="K250" s="21" t="n"/>
      <c r="L250" s="21" t="n"/>
      <c r="M250" s="21">
        <f>IF(OR(A250="",B250="",H250="",J250="İptal"),"",IF(COUNTIFS($A$5:$A$1504,A250,$H$5:$H$1504,H250,$B$5:$B$1504,"&lt;"&amp;D250,$D$5:$D$1504,"&gt;"&amp;B250,$J$5:$J$1504,"&lt;&gt;İptal")&gt;1,"ÇAKIŞMA",""))</f>
        <v/>
      </c>
    </row>
    <row r="251">
      <c r="A251" s="19" t="n"/>
      <c r="B251" s="20" t="n"/>
      <c r="C251" s="21" t="n"/>
      <c r="D251" s="20">
        <f>IF(OR(B251="",C251=""),"",B251+C251/1440)</f>
        <v/>
      </c>
      <c r="E251" s="21" t="n"/>
      <c r="F251" s="21" t="n"/>
      <c r="G251" s="21" t="n"/>
      <c r="H251" s="21" t="n"/>
      <c r="I251" s="22" t="n"/>
      <c r="J251" s="21" t="n"/>
      <c r="K251" s="21" t="n"/>
      <c r="L251" s="21" t="n"/>
      <c r="M251" s="21">
        <f>IF(OR(A251="",B251="",H251="",J251="İptal"),"",IF(COUNTIFS($A$5:$A$1504,A251,$H$5:$H$1504,H251,$B$5:$B$1504,"&lt;"&amp;D251,$D$5:$D$1504,"&gt;"&amp;B251,$J$5:$J$1504,"&lt;&gt;İptal")&gt;1,"ÇAKIŞMA",""))</f>
        <v/>
      </c>
    </row>
    <row r="252">
      <c r="A252" s="19" t="n"/>
      <c r="B252" s="20" t="n"/>
      <c r="C252" s="21" t="n"/>
      <c r="D252" s="20">
        <f>IF(OR(B252="",C252=""),"",B252+C252/1440)</f>
        <v/>
      </c>
      <c r="E252" s="21" t="n"/>
      <c r="F252" s="21" t="n"/>
      <c r="G252" s="21" t="n"/>
      <c r="H252" s="21" t="n"/>
      <c r="I252" s="22" t="n"/>
      <c r="J252" s="21" t="n"/>
      <c r="K252" s="21" t="n"/>
      <c r="L252" s="21" t="n"/>
      <c r="M252" s="21">
        <f>IF(OR(A252="",B252="",H252="",J252="İptal"),"",IF(COUNTIFS($A$5:$A$1504,A252,$H$5:$H$1504,H252,$B$5:$B$1504,"&lt;"&amp;D252,$D$5:$D$1504,"&gt;"&amp;B252,$J$5:$J$1504,"&lt;&gt;İptal")&gt;1,"ÇAKIŞMA",""))</f>
        <v/>
      </c>
    </row>
    <row r="253">
      <c r="A253" s="19" t="n"/>
      <c r="B253" s="20" t="n"/>
      <c r="C253" s="21" t="n"/>
      <c r="D253" s="20">
        <f>IF(OR(B253="",C253=""),"",B253+C253/1440)</f>
        <v/>
      </c>
      <c r="E253" s="21" t="n"/>
      <c r="F253" s="21" t="n"/>
      <c r="G253" s="21" t="n"/>
      <c r="H253" s="21" t="n"/>
      <c r="I253" s="22" t="n"/>
      <c r="J253" s="21" t="n"/>
      <c r="K253" s="21" t="n"/>
      <c r="L253" s="21" t="n"/>
      <c r="M253" s="21">
        <f>IF(OR(A253="",B253="",H253="",J253="İptal"),"",IF(COUNTIFS($A$5:$A$1504,A253,$H$5:$H$1504,H253,$B$5:$B$1504,"&lt;"&amp;D253,$D$5:$D$1504,"&gt;"&amp;B253,$J$5:$J$1504,"&lt;&gt;İptal")&gt;1,"ÇAKIŞMA",""))</f>
        <v/>
      </c>
    </row>
    <row r="254">
      <c r="A254" s="19" t="n"/>
      <c r="B254" s="20" t="n"/>
      <c r="C254" s="21" t="n"/>
      <c r="D254" s="20">
        <f>IF(OR(B254="",C254=""),"",B254+C254/1440)</f>
        <v/>
      </c>
      <c r="E254" s="21" t="n"/>
      <c r="F254" s="21" t="n"/>
      <c r="G254" s="21" t="n"/>
      <c r="H254" s="21" t="n"/>
      <c r="I254" s="22" t="n"/>
      <c r="J254" s="21" t="n"/>
      <c r="K254" s="21" t="n"/>
      <c r="L254" s="21" t="n"/>
      <c r="M254" s="21">
        <f>IF(OR(A254="",B254="",H254="",J254="İptal"),"",IF(COUNTIFS($A$5:$A$1504,A254,$H$5:$H$1504,H254,$B$5:$B$1504,"&lt;"&amp;D254,$D$5:$D$1504,"&gt;"&amp;B254,$J$5:$J$1504,"&lt;&gt;İptal")&gt;1,"ÇAKIŞMA",""))</f>
        <v/>
      </c>
    </row>
    <row r="255">
      <c r="A255" s="19" t="n"/>
      <c r="B255" s="20" t="n"/>
      <c r="C255" s="21" t="n"/>
      <c r="D255" s="20">
        <f>IF(OR(B255="",C255=""),"",B255+C255/1440)</f>
        <v/>
      </c>
      <c r="E255" s="21" t="n"/>
      <c r="F255" s="21" t="n"/>
      <c r="G255" s="21" t="n"/>
      <c r="H255" s="21" t="n"/>
      <c r="I255" s="22" t="n"/>
      <c r="J255" s="21" t="n"/>
      <c r="K255" s="21" t="n"/>
      <c r="L255" s="21" t="n"/>
      <c r="M255" s="21">
        <f>IF(OR(A255="",B255="",H255="",J255="İptal"),"",IF(COUNTIFS($A$5:$A$1504,A255,$H$5:$H$1504,H255,$B$5:$B$1504,"&lt;"&amp;D255,$D$5:$D$1504,"&gt;"&amp;B255,$J$5:$J$1504,"&lt;&gt;İptal")&gt;1,"ÇAKIŞMA",""))</f>
        <v/>
      </c>
    </row>
    <row r="256">
      <c r="A256" s="19" t="n"/>
      <c r="B256" s="20" t="n"/>
      <c r="C256" s="21" t="n"/>
      <c r="D256" s="20">
        <f>IF(OR(B256="",C256=""),"",B256+C256/1440)</f>
        <v/>
      </c>
      <c r="E256" s="21" t="n"/>
      <c r="F256" s="21" t="n"/>
      <c r="G256" s="21" t="n"/>
      <c r="H256" s="21" t="n"/>
      <c r="I256" s="22" t="n"/>
      <c r="J256" s="21" t="n"/>
      <c r="K256" s="21" t="n"/>
      <c r="L256" s="21" t="n"/>
      <c r="M256" s="21">
        <f>IF(OR(A256="",B256="",H256="",J256="İptal"),"",IF(COUNTIFS($A$5:$A$1504,A256,$H$5:$H$1504,H256,$B$5:$B$1504,"&lt;"&amp;D256,$D$5:$D$1504,"&gt;"&amp;B256,$J$5:$J$1504,"&lt;&gt;İptal")&gt;1,"ÇAKIŞMA",""))</f>
        <v/>
      </c>
    </row>
    <row r="257">
      <c r="A257" s="19" t="n"/>
      <c r="B257" s="20" t="n"/>
      <c r="C257" s="21" t="n"/>
      <c r="D257" s="20">
        <f>IF(OR(B257="",C257=""),"",B257+C257/1440)</f>
        <v/>
      </c>
      <c r="E257" s="21" t="n"/>
      <c r="F257" s="21" t="n"/>
      <c r="G257" s="21" t="n"/>
      <c r="H257" s="21" t="n"/>
      <c r="I257" s="22" t="n"/>
      <c r="J257" s="21" t="n"/>
      <c r="K257" s="21" t="n"/>
      <c r="L257" s="21" t="n"/>
      <c r="M257" s="21">
        <f>IF(OR(A257="",B257="",H257="",J257="İptal"),"",IF(COUNTIFS($A$5:$A$1504,A257,$H$5:$H$1504,H257,$B$5:$B$1504,"&lt;"&amp;D257,$D$5:$D$1504,"&gt;"&amp;B257,$J$5:$J$1504,"&lt;&gt;İptal")&gt;1,"ÇAKIŞMA",""))</f>
        <v/>
      </c>
    </row>
    <row r="258">
      <c r="A258" s="19" t="n"/>
      <c r="B258" s="20" t="n"/>
      <c r="C258" s="21" t="n"/>
      <c r="D258" s="20">
        <f>IF(OR(B258="",C258=""),"",B258+C258/1440)</f>
        <v/>
      </c>
      <c r="E258" s="21" t="n"/>
      <c r="F258" s="21" t="n"/>
      <c r="G258" s="21" t="n"/>
      <c r="H258" s="21" t="n"/>
      <c r="I258" s="22" t="n"/>
      <c r="J258" s="21" t="n"/>
      <c r="K258" s="21" t="n"/>
      <c r="L258" s="21" t="n"/>
      <c r="M258" s="21">
        <f>IF(OR(A258="",B258="",H258="",J258="İptal"),"",IF(COUNTIFS($A$5:$A$1504,A258,$H$5:$H$1504,H258,$B$5:$B$1504,"&lt;"&amp;D258,$D$5:$D$1504,"&gt;"&amp;B258,$J$5:$J$1504,"&lt;&gt;İptal")&gt;1,"ÇAKIŞMA",""))</f>
        <v/>
      </c>
    </row>
    <row r="259">
      <c r="A259" s="19" t="n"/>
      <c r="B259" s="20" t="n"/>
      <c r="C259" s="21" t="n"/>
      <c r="D259" s="20">
        <f>IF(OR(B259="",C259=""),"",B259+C259/1440)</f>
        <v/>
      </c>
      <c r="E259" s="21" t="n"/>
      <c r="F259" s="21" t="n"/>
      <c r="G259" s="21" t="n"/>
      <c r="H259" s="21" t="n"/>
      <c r="I259" s="22" t="n"/>
      <c r="J259" s="21" t="n"/>
      <c r="K259" s="21" t="n"/>
      <c r="L259" s="21" t="n"/>
      <c r="M259" s="21">
        <f>IF(OR(A259="",B259="",H259="",J259="İptal"),"",IF(COUNTIFS($A$5:$A$1504,A259,$H$5:$H$1504,H259,$B$5:$B$1504,"&lt;"&amp;D259,$D$5:$D$1504,"&gt;"&amp;B259,$J$5:$J$1504,"&lt;&gt;İptal")&gt;1,"ÇAKIŞMA",""))</f>
        <v/>
      </c>
    </row>
    <row r="260">
      <c r="A260" s="19" t="n"/>
      <c r="B260" s="20" t="n"/>
      <c r="C260" s="21" t="n"/>
      <c r="D260" s="20">
        <f>IF(OR(B260="",C260=""),"",B260+C260/1440)</f>
        <v/>
      </c>
      <c r="E260" s="21" t="n"/>
      <c r="F260" s="21" t="n"/>
      <c r="G260" s="21" t="n"/>
      <c r="H260" s="21" t="n"/>
      <c r="I260" s="22" t="n"/>
      <c r="J260" s="21" t="n"/>
      <c r="K260" s="21" t="n"/>
      <c r="L260" s="21" t="n"/>
      <c r="M260" s="21">
        <f>IF(OR(A260="",B260="",H260="",J260="İptal"),"",IF(COUNTIFS($A$5:$A$1504,A260,$H$5:$H$1504,H260,$B$5:$B$1504,"&lt;"&amp;D260,$D$5:$D$1504,"&gt;"&amp;B260,$J$5:$J$1504,"&lt;&gt;İptal")&gt;1,"ÇAKIŞMA",""))</f>
        <v/>
      </c>
    </row>
    <row r="261">
      <c r="A261" s="19" t="n"/>
      <c r="B261" s="20" t="n"/>
      <c r="C261" s="21" t="n"/>
      <c r="D261" s="20">
        <f>IF(OR(B261="",C261=""),"",B261+C261/1440)</f>
        <v/>
      </c>
      <c r="E261" s="21" t="n"/>
      <c r="F261" s="21" t="n"/>
      <c r="G261" s="21" t="n"/>
      <c r="H261" s="21" t="n"/>
      <c r="I261" s="22" t="n"/>
      <c r="J261" s="21" t="n"/>
      <c r="K261" s="21" t="n"/>
      <c r="L261" s="21" t="n"/>
      <c r="M261" s="21">
        <f>IF(OR(A261="",B261="",H261="",J261="İptal"),"",IF(COUNTIFS($A$5:$A$1504,A261,$H$5:$H$1504,H261,$B$5:$B$1504,"&lt;"&amp;D261,$D$5:$D$1504,"&gt;"&amp;B261,$J$5:$J$1504,"&lt;&gt;İptal")&gt;1,"ÇAKIŞMA",""))</f>
        <v/>
      </c>
    </row>
    <row r="262">
      <c r="A262" s="19" t="n"/>
      <c r="B262" s="20" t="n"/>
      <c r="C262" s="21" t="n"/>
      <c r="D262" s="20">
        <f>IF(OR(B262="",C262=""),"",B262+C262/1440)</f>
        <v/>
      </c>
      <c r="E262" s="21" t="n"/>
      <c r="F262" s="21" t="n"/>
      <c r="G262" s="21" t="n"/>
      <c r="H262" s="21" t="n"/>
      <c r="I262" s="22" t="n"/>
      <c r="J262" s="21" t="n"/>
      <c r="K262" s="21" t="n"/>
      <c r="L262" s="21" t="n"/>
      <c r="M262" s="21">
        <f>IF(OR(A262="",B262="",H262="",J262="İptal"),"",IF(COUNTIFS($A$5:$A$1504,A262,$H$5:$H$1504,H262,$B$5:$B$1504,"&lt;"&amp;D262,$D$5:$D$1504,"&gt;"&amp;B262,$J$5:$J$1504,"&lt;&gt;İptal")&gt;1,"ÇAKIŞMA",""))</f>
        <v/>
      </c>
    </row>
    <row r="263">
      <c r="A263" s="19" t="n"/>
      <c r="B263" s="20" t="n"/>
      <c r="C263" s="21" t="n"/>
      <c r="D263" s="20">
        <f>IF(OR(B263="",C263=""),"",B263+C263/1440)</f>
        <v/>
      </c>
      <c r="E263" s="21" t="n"/>
      <c r="F263" s="21" t="n"/>
      <c r="G263" s="21" t="n"/>
      <c r="H263" s="21" t="n"/>
      <c r="I263" s="22" t="n"/>
      <c r="J263" s="21" t="n"/>
      <c r="K263" s="21" t="n"/>
      <c r="L263" s="21" t="n"/>
      <c r="M263" s="21">
        <f>IF(OR(A263="",B263="",H263="",J263="İptal"),"",IF(COUNTIFS($A$5:$A$1504,A263,$H$5:$H$1504,H263,$B$5:$B$1504,"&lt;"&amp;D263,$D$5:$D$1504,"&gt;"&amp;B263,$J$5:$J$1504,"&lt;&gt;İptal")&gt;1,"ÇAKIŞMA",""))</f>
        <v/>
      </c>
    </row>
    <row r="264">
      <c r="A264" s="19" t="n"/>
      <c r="B264" s="20" t="n"/>
      <c r="C264" s="21" t="n"/>
      <c r="D264" s="20">
        <f>IF(OR(B264="",C264=""),"",B264+C264/1440)</f>
        <v/>
      </c>
      <c r="E264" s="21" t="n"/>
      <c r="F264" s="21" t="n"/>
      <c r="G264" s="21" t="n"/>
      <c r="H264" s="21" t="n"/>
      <c r="I264" s="22" t="n"/>
      <c r="J264" s="21" t="n"/>
      <c r="K264" s="21" t="n"/>
      <c r="L264" s="21" t="n"/>
      <c r="M264" s="21">
        <f>IF(OR(A264="",B264="",H264="",J264="İptal"),"",IF(COUNTIFS($A$5:$A$1504,A264,$H$5:$H$1504,H264,$B$5:$B$1504,"&lt;"&amp;D264,$D$5:$D$1504,"&gt;"&amp;B264,$J$5:$J$1504,"&lt;&gt;İptal")&gt;1,"ÇAKIŞMA",""))</f>
        <v/>
      </c>
    </row>
    <row r="265">
      <c r="A265" s="19" t="n"/>
      <c r="B265" s="20" t="n"/>
      <c r="C265" s="21" t="n"/>
      <c r="D265" s="20">
        <f>IF(OR(B265="",C265=""),"",B265+C265/1440)</f>
        <v/>
      </c>
      <c r="E265" s="21" t="n"/>
      <c r="F265" s="21" t="n"/>
      <c r="G265" s="21" t="n"/>
      <c r="H265" s="21" t="n"/>
      <c r="I265" s="22" t="n"/>
      <c r="J265" s="21" t="n"/>
      <c r="K265" s="21" t="n"/>
      <c r="L265" s="21" t="n"/>
      <c r="M265" s="21">
        <f>IF(OR(A265="",B265="",H265="",J265="İptal"),"",IF(COUNTIFS($A$5:$A$1504,A265,$H$5:$H$1504,H265,$B$5:$B$1504,"&lt;"&amp;D265,$D$5:$D$1504,"&gt;"&amp;B265,$J$5:$J$1504,"&lt;&gt;İptal")&gt;1,"ÇAKIŞMA",""))</f>
        <v/>
      </c>
    </row>
    <row r="266">
      <c r="A266" s="19" t="n"/>
      <c r="B266" s="20" t="n"/>
      <c r="C266" s="21" t="n"/>
      <c r="D266" s="20">
        <f>IF(OR(B266="",C266=""),"",B266+C266/1440)</f>
        <v/>
      </c>
      <c r="E266" s="21" t="n"/>
      <c r="F266" s="21" t="n"/>
      <c r="G266" s="21" t="n"/>
      <c r="H266" s="21" t="n"/>
      <c r="I266" s="22" t="n"/>
      <c r="J266" s="21" t="n"/>
      <c r="K266" s="21" t="n"/>
      <c r="L266" s="21" t="n"/>
      <c r="M266" s="21">
        <f>IF(OR(A266="",B266="",H266="",J266="İptal"),"",IF(COUNTIFS($A$5:$A$1504,A266,$H$5:$H$1504,H266,$B$5:$B$1504,"&lt;"&amp;D266,$D$5:$D$1504,"&gt;"&amp;B266,$J$5:$J$1504,"&lt;&gt;İptal")&gt;1,"ÇAKIŞMA",""))</f>
        <v/>
      </c>
    </row>
    <row r="267">
      <c r="A267" s="19" t="n"/>
      <c r="B267" s="20" t="n"/>
      <c r="C267" s="21" t="n"/>
      <c r="D267" s="20">
        <f>IF(OR(B267="",C267=""),"",B267+C267/1440)</f>
        <v/>
      </c>
      <c r="E267" s="21" t="n"/>
      <c r="F267" s="21" t="n"/>
      <c r="G267" s="21" t="n"/>
      <c r="H267" s="21" t="n"/>
      <c r="I267" s="22" t="n"/>
      <c r="J267" s="21" t="n"/>
      <c r="K267" s="21" t="n"/>
      <c r="L267" s="21" t="n"/>
      <c r="M267" s="21">
        <f>IF(OR(A267="",B267="",H267="",J267="İptal"),"",IF(COUNTIFS($A$5:$A$1504,A267,$H$5:$H$1504,H267,$B$5:$B$1504,"&lt;"&amp;D267,$D$5:$D$1504,"&gt;"&amp;B267,$J$5:$J$1504,"&lt;&gt;İptal")&gt;1,"ÇAKIŞMA",""))</f>
        <v/>
      </c>
    </row>
    <row r="268">
      <c r="A268" s="19" t="n"/>
      <c r="B268" s="20" t="n"/>
      <c r="C268" s="21" t="n"/>
      <c r="D268" s="20">
        <f>IF(OR(B268="",C268=""),"",B268+C268/1440)</f>
        <v/>
      </c>
      <c r="E268" s="21" t="n"/>
      <c r="F268" s="21" t="n"/>
      <c r="G268" s="21" t="n"/>
      <c r="H268" s="21" t="n"/>
      <c r="I268" s="22" t="n"/>
      <c r="J268" s="21" t="n"/>
      <c r="K268" s="21" t="n"/>
      <c r="L268" s="21" t="n"/>
      <c r="M268" s="21">
        <f>IF(OR(A268="",B268="",H268="",J268="İptal"),"",IF(COUNTIFS($A$5:$A$1504,A268,$H$5:$H$1504,H268,$B$5:$B$1504,"&lt;"&amp;D268,$D$5:$D$1504,"&gt;"&amp;B268,$J$5:$J$1504,"&lt;&gt;İptal")&gt;1,"ÇAKIŞMA",""))</f>
        <v/>
      </c>
    </row>
    <row r="269">
      <c r="A269" s="19" t="n"/>
      <c r="B269" s="20" t="n"/>
      <c r="C269" s="21" t="n"/>
      <c r="D269" s="20">
        <f>IF(OR(B269="",C269=""),"",B269+C269/1440)</f>
        <v/>
      </c>
      <c r="E269" s="21" t="n"/>
      <c r="F269" s="21" t="n"/>
      <c r="G269" s="21" t="n"/>
      <c r="H269" s="21" t="n"/>
      <c r="I269" s="22" t="n"/>
      <c r="J269" s="21" t="n"/>
      <c r="K269" s="21" t="n"/>
      <c r="L269" s="21" t="n"/>
      <c r="M269" s="21">
        <f>IF(OR(A269="",B269="",H269="",J269="İptal"),"",IF(COUNTIFS($A$5:$A$1504,A269,$H$5:$H$1504,H269,$B$5:$B$1504,"&lt;"&amp;D269,$D$5:$D$1504,"&gt;"&amp;B269,$J$5:$J$1504,"&lt;&gt;İptal")&gt;1,"ÇAKIŞMA",""))</f>
        <v/>
      </c>
    </row>
    <row r="270">
      <c r="A270" s="19" t="n"/>
      <c r="B270" s="20" t="n"/>
      <c r="C270" s="21" t="n"/>
      <c r="D270" s="20">
        <f>IF(OR(B270="",C270=""),"",B270+C270/1440)</f>
        <v/>
      </c>
      <c r="E270" s="21" t="n"/>
      <c r="F270" s="21" t="n"/>
      <c r="G270" s="21" t="n"/>
      <c r="H270" s="21" t="n"/>
      <c r="I270" s="22" t="n"/>
      <c r="J270" s="21" t="n"/>
      <c r="K270" s="21" t="n"/>
      <c r="L270" s="21" t="n"/>
      <c r="M270" s="21">
        <f>IF(OR(A270="",B270="",H270="",J270="İptal"),"",IF(COUNTIFS($A$5:$A$1504,A270,$H$5:$H$1504,H270,$B$5:$B$1504,"&lt;"&amp;D270,$D$5:$D$1504,"&gt;"&amp;B270,$J$5:$J$1504,"&lt;&gt;İptal")&gt;1,"ÇAKIŞMA",""))</f>
        <v/>
      </c>
    </row>
    <row r="271">
      <c r="A271" s="19" t="n"/>
      <c r="B271" s="20" t="n"/>
      <c r="C271" s="21" t="n"/>
      <c r="D271" s="20">
        <f>IF(OR(B271="",C271=""),"",B271+C271/1440)</f>
        <v/>
      </c>
      <c r="E271" s="21" t="n"/>
      <c r="F271" s="21" t="n"/>
      <c r="G271" s="21" t="n"/>
      <c r="H271" s="21" t="n"/>
      <c r="I271" s="22" t="n"/>
      <c r="J271" s="21" t="n"/>
      <c r="K271" s="21" t="n"/>
      <c r="L271" s="21" t="n"/>
      <c r="M271" s="21">
        <f>IF(OR(A271="",B271="",H271="",J271="İptal"),"",IF(COUNTIFS($A$5:$A$1504,A271,$H$5:$H$1504,H271,$B$5:$B$1504,"&lt;"&amp;D271,$D$5:$D$1504,"&gt;"&amp;B271,$J$5:$J$1504,"&lt;&gt;İptal")&gt;1,"ÇAKIŞMA",""))</f>
        <v/>
      </c>
    </row>
    <row r="272">
      <c r="A272" s="19" t="n"/>
      <c r="B272" s="20" t="n"/>
      <c r="C272" s="21" t="n"/>
      <c r="D272" s="20">
        <f>IF(OR(B272="",C272=""),"",B272+C272/1440)</f>
        <v/>
      </c>
      <c r="E272" s="21" t="n"/>
      <c r="F272" s="21" t="n"/>
      <c r="G272" s="21" t="n"/>
      <c r="H272" s="21" t="n"/>
      <c r="I272" s="22" t="n"/>
      <c r="J272" s="21" t="n"/>
      <c r="K272" s="21" t="n"/>
      <c r="L272" s="21" t="n"/>
      <c r="M272" s="21">
        <f>IF(OR(A272="",B272="",H272="",J272="İptal"),"",IF(COUNTIFS($A$5:$A$1504,A272,$H$5:$H$1504,H272,$B$5:$B$1504,"&lt;"&amp;D272,$D$5:$D$1504,"&gt;"&amp;B272,$J$5:$J$1504,"&lt;&gt;İptal")&gt;1,"ÇAKIŞMA",""))</f>
        <v/>
      </c>
    </row>
    <row r="273">
      <c r="A273" s="19" t="n"/>
      <c r="B273" s="20" t="n"/>
      <c r="C273" s="21" t="n"/>
      <c r="D273" s="20">
        <f>IF(OR(B273="",C273=""),"",B273+C273/1440)</f>
        <v/>
      </c>
      <c r="E273" s="21" t="n"/>
      <c r="F273" s="21" t="n"/>
      <c r="G273" s="21" t="n"/>
      <c r="H273" s="21" t="n"/>
      <c r="I273" s="22" t="n"/>
      <c r="J273" s="21" t="n"/>
      <c r="K273" s="21" t="n"/>
      <c r="L273" s="21" t="n"/>
      <c r="M273" s="21">
        <f>IF(OR(A273="",B273="",H273="",J273="İptal"),"",IF(COUNTIFS($A$5:$A$1504,A273,$H$5:$H$1504,H273,$B$5:$B$1504,"&lt;"&amp;D273,$D$5:$D$1504,"&gt;"&amp;B273,$J$5:$J$1504,"&lt;&gt;İptal")&gt;1,"ÇAKIŞMA",""))</f>
        <v/>
      </c>
    </row>
    <row r="274">
      <c r="A274" s="19" t="n"/>
      <c r="B274" s="20" t="n"/>
      <c r="C274" s="21" t="n"/>
      <c r="D274" s="20">
        <f>IF(OR(B274="",C274=""),"",B274+C274/1440)</f>
        <v/>
      </c>
      <c r="E274" s="21" t="n"/>
      <c r="F274" s="21" t="n"/>
      <c r="G274" s="21" t="n"/>
      <c r="H274" s="21" t="n"/>
      <c r="I274" s="22" t="n"/>
      <c r="J274" s="21" t="n"/>
      <c r="K274" s="21" t="n"/>
      <c r="L274" s="21" t="n"/>
      <c r="M274" s="21">
        <f>IF(OR(A274="",B274="",H274="",J274="İptal"),"",IF(COUNTIFS($A$5:$A$1504,A274,$H$5:$H$1504,H274,$B$5:$B$1504,"&lt;"&amp;D274,$D$5:$D$1504,"&gt;"&amp;B274,$J$5:$J$1504,"&lt;&gt;İptal")&gt;1,"ÇAKIŞMA",""))</f>
        <v/>
      </c>
    </row>
    <row r="275">
      <c r="A275" s="19" t="n"/>
      <c r="B275" s="20" t="n"/>
      <c r="C275" s="21" t="n"/>
      <c r="D275" s="20">
        <f>IF(OR(B275="",C275=""),"",B275+C275/1440)</f>
        <v/>
      </c>
      <c r="E275" s="21" t="n"/>
      <c r="F275" s="21" t="n"/>
      <c r="G275" s="21" t="n"/>
      <c r="H275" s="21" t="n"/>
      <c r="I275" s="22" t="n"/>
      <c r="J275" s="21" t="n"/>
      <c r="K275" s="21" t="n"/>
      <c r="L275" s="21" t="n"/>
      <c r="M275" s="21">
        <f>IF(OR(A275="",B275="",H275="",J275="İptal"),"",IF(COUNTIFS($A$5:$A$1504,A275,$H$5:$H$1504,H275,$B$5:$B$1504,"&lt;"&amp;D275,$D$5:$D$1504,"&gt;"&amp;B275,$J$5:$J$1504,"&lt;&gt;İptal")&gt;1,"ÇAKIŞMA",""))</f>
        <v/>
      </c>
    </row>
    <row r="276">
      <c r="A276" s="19" t="n"/>
      <c r="B276" s="20" t="n"/>
      <c r="C276" s="21" t="n"/>
      <c r="D276" s="20">
        <f>IF(OR(B276="",C276=""),"",B276+C276/1440)</f>
        <v/>
      </c>
      <c r="E276" s="21" t="n"/>
      <c r="F276" s="21" t="n"/>
      <c r="G276" s="21" t="n"/>
      <c r="H276" s="21" t="n"/>
      <c r="I276" s="22" t="n"/>
      <c r="J276" s="21" t="n"/>
      <c r="K276" s="21" t="n"/>
      <c r="L276" s="21" t="n"/>
      <c r="M276" s="21">
        <f>IF(OR(A276="",B276="",H276="",J276="İptal"),"",IF(COUNTIFS($A$5:$A$1504,A276,$H$5:$H$1504,H276,$B$5:$B$1504,"&lt;"&amp;D276,$D$5:$D$1504,"&gt;"&amp;B276,$J$5:$J$1504,"&lt;&gt;İptal")&gt;1,"ÇAKIŞMA",""))</f>
        <v/>
      </c>
    </row>
    <row r="277">
      <c r="A277" s="19" t="n"/>
      <c r="B277" s="20" t="n"/>
      <c r="C277" s="21" t="n"/>
      <c r="D277" s="20">
        <f>IF(OR(B277="",C277=""),"",B277+C277/1440)</f>
        <v/>
      </c>
      <c r="E277" s="21" t="n"/>
      <c r="F277" s="21" t="n"/>
      <c r="G277" s="21" t="n"/>
      <c r="H277" s="21" t="n"/>
      <c r="I277" s="22" t="n"/>
      <c r="J277" s="21" t="n"/>
      <c r="K277" s="21" t="n"/>
      <c r="L277" s="21" t="n"/>
      <c r="M277" s="21">
        <f>IF(OR(A277="",B277="",H277="",J277="İptal"),"",IF(COUNTIFS($A$5:$A$1504,A277,$H$5:$H$1504,H277,$B$5:$B$1504,"&lt;"&amp;D277,$D$5:$D$1504,"&gt;"&amp;B277,$J$5:$J$1504,"&lt;&gt;İptal")&gt;1,"ÇAKIŞMA",""))</f>
        <v/>
      </c>
    </row>
    <row r="278">
      <c r="A278" s="19" t="n"/>
      <c r="B278" s="20" t="n"/>
      <c r="C278" s="21" t="n"/>
      <c r="D278" s="20">
        <f>IF(OR(B278="",C278=""),"",B278+C278/1440)</f>
        <v/>
      </c>
      <c r="E278" s="21" t="n"/>
      <c r="F278" s="21" t="n"/>
      <c r="G278" s="21" t="n"/>
      <c r="H278" s="21" t="n"/>
      <c r="I278" s="22" t="n"/>
      <c r="J278" s="21" t="n"/>
      <c r="K278" s="21" t="n"/>
      <c r="L278" s="21" t="n"/>
      <c r="M278" s="21">
        <f>IF(OR(A278="",B278="",H278="",J278="İptal"),"",IF(COUNTIFS($A$5:$A$1504,A278,$H$5:$H$1504,H278,$B$5:$B$1504,"&lt;"&amp;D278,$D$5:$D$1504,"&gt;"&amp;B278,$J$5:$J$1504,"&lt;&gt;İptal")&gt;1,"ÇAKIŞMA",""))</f>
        <v/>
      </c>
    </row>
    <row r="279">
      <c r="A279" s="19" t="n"/>
      <c r="B279" s="20" t="n"/>
      <c r="C279" s="21" t="n"/>
      <c r="D279" s="20">
        <f>IF(OR(B279="",C279=""),"",B279+C279/1440)</f>
        <v/>
      </c>
      <c r="E279" s="21" t="n"/>
      <c r="F279" s="21" t="n"/>
      <c r="G279" s="21" t="n"/>
      <c r="H279" s="21" t="n"/>
      <c r="I279" s="22" t="n"/>
      <c r="J279" s="21" t="n"/>
      <c r="K279" s="21" t="n"/>
      <c r="L279" s="21" t="n"/>
      <c r="M279" s="21">
        <f>IF(OR(A279="",B279="",H279="",J279="İptal"),"",IF(COUNTIFS($A$5:$A$1504,A279,$H$5:$H$1504,H279,$B$5:$B$1504,"&lt;"&amp;D279,$D$5:$D$1504,"&gt;"&amp;B279,$J$5:$J$1504,"&lt;&gt;İptal")&gt;1,"ÇAKIŞMA",""))</f>
        <v/>
      </c>
    </row>
    <row r="280">
      <c r="A280" s="19" t="n"/>
      <c r="B280" s="20" t="n"/>
      <c r="C280" s="21" t="n"/>
      <c r="D280" s="20">
        <f>IF(OR(B280="",C280=""),"",B280+C280/1440)</f>
        <v/>
      </c>
      <c r="E280" s="21" t="n"/>
      <c r="F280" s="21" t="n"/>
      <c r="G280" s="21" t="n"/>
      <c r="H280" s="21" t="n"/>
      <c r="I280" s="22" t="n"/>
      <c r="J280" s="21" t="n"/>
      <c r="K280" s="21" t="n"/>
      <c r="L280" s="21" t="n"/>
      <c r="M280" s="21">
        <f>IF(OR(A280="",B280="",H280="",J280="İptal"),"",IF(COUNTIFS($A$5:$A$1504,A280,$H$5:$H$1504,H280,$B$5:$B$1504,"&lt;"&amp;D280,$D$5:$D$1504,"&gt;"&amp;B280,$J$5:$J$1504,"&lt;&gt;İptal")&gt;1,"ÇAKIŞMA",""))</f>
        <v/>
      </c>
    </row>
    <row r="281">
      <c r="A281" s="19" t="n"/>
      <c r="B281" s="20" t="n"/>
      <c r="C281" s="21" t="n"/>
      <c r="D281" s="20">
        <f>IF(OR(B281="",C281=""),"",B281+C281/1440)</f>
        <v/>
      </c>
      <c r="E281" s="21" t="n"/>
      <c r="F281" s="21" t="n"/>
      <c r="G281" s="21" t="n"/>
      <c r="H281" s="21" t="n"/>
      <c r="I281" s="22" t="n"/>
      <c r="J281" s="21" t="n"/>
      <c r="K281" s="21" t="n"/>
      <c r="L281" s="21" t="n"/>
      <c r="M281" s="21">
        <f>IF(OR(A281="",B281="",H281="",J281="İptal"),"",IF(COUNTIFS($A$5:$A$1504,A281,$H$5:$H$1504,H281,$B$5:$B$1504,"&lt;"&amp;D281,$D$5:$D$1504,"&gt;"&amp;B281,$J$5:$J$1504,"&lt;&gt;İptal")&gt;1,"ÇAKIŞMA",""))</f>
        <v/>
      </c>
    </row>
    <row r="282">
      <c r="A282" s="19" t="n"/>
      <c r="B282" s="20" t="n"/>
      <c r="C282" s="21" t="n"/>
      <c r="D282" s="20">
        <f>IF(OR(B282="",C282=""),"",B282+C282/1440)</f>
        <v/>
      </c>
      <c r="E282" s="21" t="n"/>
      <c r="F282" s="21" t="n"/>
      <c r="G282" s="21" t="n"/>
      <c r="H282" s="21" t="n"/>
      <c r="I282" s="22" t="n"/>
      <c r="J282" s="21" t="n"/>
      <c r="K282" s="21" t="n"/>
      <c r="L282" s="21" t="n"/>
      <c r="M282" s="21">
        <f>IF(OR(A282="",B282="",H282="",J282="İptal"),"",IF(COUNTIFS($A$5:$A$1504,A282,$H$5:$H$1504,H282,$B$5:$B$1504,"&lt;"&amp;D282,$D$5:$D$1504,"&gt;"&amp;B282,$J$5:$J$1504,"&lt;&gt;İptal")&gt;1,"ÇAKIŞMA",""))</f>
        <v/>
      </c>
    </row>
    <row r="283">
      <c r="A283" s="19" t="n"/>
      <c r="B283" s="20" t="n"/>
      <c r="C283" s="21" t="n"/>
      <c r="D283" s="20">
        <f>IF(OR(B283="",C283=""),"",B283+C283/1440)</f>
        <v/>
      </c>
      <c r="E283" s="21" t="n"/>
      <c r="F283" s="21" t="n"/>
      <c r="G283" s="21" t="n"/>
      <c r="H283" s="21" t="n"/>
      <c r="I283" s="22" t="n"/>
      <c r="J283" s="21" t="n"/>
      <c r="K283" s="21" t="n"/>
      <c r="L283" s="21" t="n"/>
      <c r="M283" s="21">
        <f>IF(OR(A283="",B283="",H283="",J283="İptal"),"",IF(COUNTIFS($A$5:$A$1504,A283,$H$5:$H$1504,H283,$B$5:$B$1504,"&lt;"&amp;D283,$D$5:$D$1504,"&gt;"&amp;B283,$J$5:$J$1504,"&lt;&gt;İptal")&gt;1,"ÇAKIŞMA",""))</f>
        <v/>
      </c>
    </row>
    <row r="284">
      <c r="A284" s="19" t="n"/>
      <c r="B284" s="20" t="n"/>
      <c r="C284" s="21" t="n"/>
      <c r="D284" s="20">
        <f>IF(OR(B284="",C284=""),"",B284+C284/1440)</f>
        <v/>
      </c>
      <c r="E284" s="21" t="n"/>
      <c r="F284" s="21" t="n"/>
      <c r="G284" s="21" t="n"/>
      <c r="H284" s="21" t="n"/>
      <c r="I284" s="22" t="n"/>
      <c r="J284" s="21" t="n"/>
      <c r="K284" s="21" t="n"/>
      <c r="L284" s="21" t="n"/>
      <c r="M284" s="21">
        <f>IF(OR(A284="",B284="",H284="",J284="İptal"),"",IF(COUNTIFS($A$5:$A$1504,A284,$H$5:$H$1504,H284,$B$5:$B$1504,"&lt;"&amp;D284,$D$5:$D$1504,"&gt;"&amp;B284,$J$5:$J$1504,"&lt;&gt;İptal")&gt;1,"ÇAKIŞMA",""))</f>
        <v/>
      </c>
    </row>
    <row r="285">
      <c r="A285" s="19" t="n"/>
      <c r="B285" s="20" t="n"/>
      <c r="C285" s="21" t="n"/>
      <c r="D285" s="20">
        <f>IF(OR(B285="",C285=""),"",B285+C285/1440)</f>
        <v/>
      </c>
      <c r="E285" s="21" t="n"/>
      <c r="F285" s="21" t="n"/>
      <c r="G285" s="21" t="n"/>
      <c r="H285" s="21" t="n"/>
      <c r="I285" s="22" t="n"/>
      <c r="J285" s="21" t="n"/>
      <c r="K285" s="21" t="n"/>
      <c r="L285" s="21" t="n"/>
      <c r="M285" s="21">
        <f>IF(OR(A285="",B285="",H285="",J285="İptal"),"",IF(COUNTIFS($A$5:$A$1504,A285,$H$5:$H$1504,H285,$B$5:$B$1504,"&lt;"&amp;D285,$D$5:$D$1504,"&gt;"&amp;B285,$J$5:$J$1504,"&lt;&gt;İptal")&gt;1,"ÇAKIŞMA",""))</f>
        <v/>
      </c>
    </row>
    <row r="286">
      <c r="A286" s="19" t="n"/>
      <c r="B286" s="20" t="n"/>
      <c r="C286" s="21" t="n"/>
      <c r="D286" s="20">
        <f>IF(OR(B286="",C286=""),"",B286+C286/1440)</f>
        <v/>
      </c>
      <c r="E286" s="21" t="n"/>
      <c r="F286" s="21" t="n"/>
      <c r="G286" s="21" t="n"/>
      <c r="H286" s="21" t="n"/>
      <c r="I286" s="22" t="n"/>
      <c r="J286" s="21" t="n"/>
      <c r="K286" s="21" t="n"/>
      <c r="L286" s="21" t="n"/>
      <c r="M286" s="21">
        <f>IF(OR(A286="",B286="",H286="",J286="İptal"),"",IF(COUNTIFS($A$5:$A$1504,A286,$H$5:$H$1504,H286,$B$5:$B$1504,"&lt;"&amp;D286,$D$5:$D$1504,"&gt;"&amp;B286,$J$5:$J$1504,"&lt;&gt;İptal")&gt;1,"ÇAKIŞMA",""))</f>
        <v/>
      </c>
    </row>
    <row r="287">
      <c r="A287" s="19" t="n"/>
      <c r="B287" s="20" t="n"/>
      <c r="C287" s="21" t="n"/>
      <c r="D287" s="20">
        <f>IF(OR(B287="",C287=""),"",B287+C287/1440)</f>
        <v/>
      </c>
      <c r="E287" s="21" t="n"/>
      <c r="F287" s="21" t="n"/>
      <c r="G287" s="21" t="n"/>
      <c r="H287" s="21" t="n"/>
      <c r="I287" s="22" t="n"/>
      <c r="J287" s="21" t="n"/>
      <c r="K287" s="21" t="n"/>
      <c r="L287" s="21" t="n"/>
      <c r="M287" s="21">
        <f>IF(OR(A287="",B287="",H287="",J287="İptal"),"",IF(COUNTIFS($A$5:$A$1504,A287,$H$5:$H$1504,H287,$B$5:$B$1504,"&lt;"&amp;D287,$D$5:$D$1504,"&gt;"&amp;B287,$J$5:$J$1504,"&lt;&gt;İptal")&gt;1,"ÇAKIŞMA",""))</f>
        <v/>
      </c>
    </row>
    <row r="288">
      <c r="A288" s="19" t="n"/>
      <c r="B288" s="20" t="n"/>
      <c r="C288" s="21" t="n"/>
      <c r="D288" s="20">
        <f>IF(OR(B288="",C288=""),"",B288+C288/1440)</f>
        <v/>
      </c>
      <c r="E288" s="21" t="n"/>
      <c r="F288" s="21" t="n"/>
      <c r="G288" s="21" t="n"/>
      <c r="H288" s="21" t="n"/>
      <c r="I288" s="22" t="n"/>
      <c r="J288" s="21" t="n"/>
      <c r="K288" s="21" t="n"/>
      <c r="L288" s="21" t="n"/>
      <c r="M288" s="21">
        <f>IF(OR(A288="",B288="",H288="",J288="İptal"),"",IF(COUNTIFS($A$5:$A$1504,A288,$H$5:$H$1504,H288,$B$5:$B$1504,"&lt;"&amp;D288,$D$5:$D$1504,"&gt;"&amp;B288,$J$5:$J$1504,"&lt;&gt;İptal")&gt;1,"ÇAKIŞMA",""))</f>
        <v/>
      </c>
    </row>
    <row r="289">
      <c r="A289" s="19" t="n"/>
      <c r="B289" s="20" t="n"/>
      <c r="C289" s="21" t="n"/>
      <c r="D289" s="20">
        <f>IF(OR(B289="",C289=""),"",B289+C289/1440)</f>
        <v/>
      </c>
      <c r="E289" s="21" t="n"/>
      <c r="F289" s="21" t="n"/>
      <c r="G289" s="21" t="n"/>
      <c r="H289" s="21" t="n"/>
      <c r="I289" s="22" t="n"/>
      <c r="J289" s="21" t="n"/>
      <c r="K289" s="21" t="n"/>
      <c r="L289" s="21" t="n"/>
      <c r="M289" s="21">
        <f>IF(OR(A289="",B289="",H289="",J289="İptal"),"",IF(COUNTIFS($A$5:$A$1504,A289,$H$5:$H$1504,H289,$B$5:$B$1504,"&lt;"&amp;D289,$D$5:$D$1504,"&gt;"&amp;B289,$J$5:$J$1504,"&lt;&gt;İptal")&gt;1,"ÇAKIŞMA",""))</f>
        <v/>
      </c>
    </row>
    <row r="290">
      <c r="A290" s="19" t="n"/>
      <c r="B290" s="20" t="n"/>
      <c r="C290" s="21" t="n"/>
      <c r="D290" s="20">
        <f>IF(OR(B290="",C290=""),"",B290+C290/1440)</f>
        <v/>
      </c>
      <c r="E290" s="21" t="n"/>
      <c r="F290" s="21" t="n"/>
      <c r="G290" s="21" t="n"/>
      <c r="H290" s="21" t="n"/>
      <c r="I290" s="22" t="n"/>
      <c r="J290" s="21" t="n"/>
      <c r="K290" s="21" t="n"/>
      <c r="L290" s="21" t="n"/>
      <c r="M290" s="21">
        <f>IF(OR(A290="",B290="",H290="",J290="İptal"),"",IF(COUNTIFS($A$5:$A$1504,A290,$H$5:$H$1504,H290,$B$5:$B$1504,"&lt;"&amp;D290,$D$5:$D$1504,"&gt;"&amp;B290,$J$5:$J$1504,"&lt;&gt;İptal")&gt;1,"ÇAKIŞMA",""))</f>
        <v/>
      </c>
    </row>
    <row r="291">
      <c r="A291" s="19" t="n"/>
      <c r="B291" s="20" t="n"/>
      <c r="C291" s="21" t="n"/>
      <c r="D291" s="20">
        <f>IF(OR(B291="",C291=""),"",B291+C291/1440)</f>
        <v/>
      </c>
      <c r="E291" s="21" t="n"/>
      <c r="F291" s="21" t="n"/>
      <c r="G291" s="21" t="n"/>
      <c r="H291" s="21" t="n"/>
      <c r="I291" s="22" t="n"/>
      <c r="J291" s="21" t="n"/>
      <c r="K291" s="21" t="n"/>
      <c r="L291" s="21" t="n"/>
      <c r="M291" s="21">
        <f>IF(OR(A291="",B291="",H291="",J291="İptal"),"",IF(COUNTIFS($A$5:$A$1504,A291,$H$5:$H$1504,H291,$B$5:$B$1504,"&lt;"&amp;D291,$D$5:$D$1504,"&gt;"&amp;B291,$J$5:$J$1504,"&lt;&gt;İptal")&gt;1,"ÇAKIŞMA",""))</f>
        <v/>
      </c>
    </row>
    <row r="292">
      <c r="A292" s="19" t="n"/>
      <c r="B292" s="20" t="n"/>
      <c r="C292" s="21" t="n"/>
      <c r="D292" s="20">
        <f>IF(OR(B292="",C292=""),"",B292+C292/1440)</f>
        <v/>
      </c>
      <c r="E292" s="21" t="n"/>
      <c r="F292" s="21" t="n"/>
      <c r="G292" s="21" t="n"/>
      <c r="H292" s="21" t="n"/>
      <c r="I292" s="22" t="n"/>
      <c r="J292" s="21" t="n"/>
      <c r="K292" s="21" t="n"/>
      <c r="L292" s="21" t="n"/>
      <c r="M292" s="21">
        <f>IF(OR(A292="",B292="",H292="",J292="İptal"),"",IF(COUNTIFS($A$5:$A$1504,A292,$H$5:$H$1504,H292,$B$5:$B$1504,"&lt;"&amp;D292,$D$5:$D$1504,"&gt;"&amp;B292,$J$5:$J$1504,"&lt;&gt;İptal")&gt;1,"ÇAKIŞMA",""))</f>
        <v/>
      </c>
    </row>
    <row r="293">
      <c r="A293" s="19" t="n"/>
      <c r="B293" s="20" t="n"/>
      <c r="C293" s="21" t="n"/>
      <c r="D293" s="20">
        <f>IF(OR(B293="",C293=""),"",B293+C293/1440)</f>
        <v/>
      </c>
      <c r="E293" s="21" t="n"/>
      <c r="F293" s="21" t="n"/>
      <c r="G293" s="21" t="n"/>
      <c r="H293" s="21" t="n"/>
      <c r="I293" s="22" t="n"/>
      <c r="J293" s="21" t="n"/>
      <c r="K293" s="21" t="n"/>
      <c r="L293" s="21" t="n"/>
      <c r="M293" s="21">
        <f>IF(OR(A293="",B293="",H293="",J293="İptal"),"",IF(COUNTIFS($A$5:$A$1504,A293,$H$5:$H$1504,H293,$B$5:$B$1504,"&lt;"&amp;D293,$D$5:$D$1504,"&gt;"&amp;B293,$J$5:$J$1504,"&lt;&gt;İptal")&gt;1,"ÇAKIŞMA",""))</f>
        <v/>
      </c>
    </row>
    <row r="294">
      <c r="A294" s="19" t="n"/>
      <c r="B294" s="20" t="n"/>
      <c r="C294" s="21" t="n"/>
      <c r="D294" s="20">
        <f>IF(OR(B294="",C294=""),"",B294+C294/1440)</f>
        <v/>
      </c>
      <c r="E294" s="21" t="n"/>
      <c r="F294" s="21" t="n"/>
      <c r="G294" s="21" t="n"/>
      <c r="H294" s="21" t="n"/>
      <c r="I294" s="22" t="n"/>
      <c r="J294" s="21" t="n"/>
      <c r="K294" s="21" t="n"/>
      <c r="L294" s="21" t="n"/>
      <c r="M294" s="21">
        <f>IF(OR(A294="",B294="",H294="",J294="İptal"),"",IF(COUNTIFS($A$5:$A$1504,A294,$H$5:$H$1504,H294,$B$5:$B$1504,"&lt;"&amp;D294,$D$5:$D$1504,"&gt;"&amp;B294,$J$5:$J$1504,"&lt;&gt;İptal")&gt;1,"ÇAKIŞMA",""))</f>
        <v/>
      </c>
    </row>
    <row r="295">
      <c r="A295" s="19" t="n"/>
      <c r="B295" s="20" t="n"/>
      <c r="C295" s="21" t="n"/>
      <c r="D295" s="20">
        <f>IF(OR(B295="",C295=""),"",B295+C295/1440)</f>
        <v/>
      </c>
      <c r="E295" s="21" t="n"/>
      <c r="F295" s="21" t="n"/>
      <c r="G295" s="21" t="n"/>
      <c r="H295" s="21" t="n"/>
      <c r="I295" s="22" t="n"/>
      <c r="J295" s="21" t="n"/>
      <c r="K295" s="21" t="n"/>
      <c r="L295" s="21" t="n"/>
      <c r="M295" s="21">
        <f>IF(OR(A295="",B295="",H295="",J295="İptal"),"",IF(COUNTIFS($A$5:$A$1504,A295,$H$5:$H$1504,H295,$B$5:$B$1504,"&lt;"&amp;D295,$D$5:$D$1504,"&gt;"&amp;B295,$J$5:$J$1504,"&lt;&gt;İptal")&gt;1,"ÇAKIŞMA",""))</f>
        <v/>
      </c>
    </row>
    <row r="296">
      <c r="A296" s="19" t="n"/>
      <c r="B296" s="20" t="n"/>
      <c r="C296" s="21" t="n"/>
      <c r="D296" s="20">
        <f>IF(OR(B296="",C296=""),"",B296+C296/1440)</f>
        <v/>
      </c>
      <c r="E296" s="21" t="n"/>
      <c r="F296" s="21" t="n"/>
      <c r="G296" s="21" t="n"/>
      <c r="H296" s="21" t="n"/>
      <c r="I296" s="22" t="n"/>
      <c r="J296" s="21" t="n"/>
      <c r="K296" s="21" t="n"/>
      <c r="L296" s="21" t="n"/>
      <c r="M296" s="21">
        <f>IF(OR(A296="",B296="",H296="",J296="İptal"),"",IF(COUNTIFS($A$5:$A$1504,A296,$H$5:$H$1504,H296,$B$5:$B$1504,"&lt;"&amp;D296,$D$5:$D$1504,"&gt;"&amp;B296,$J$5:$J$1504,"&lt;&gt;İptal")&gt;1,"ÇAKIŞMA",""))</f>
        <v/>
      </c>
    </row>
    <row r="297">
      <c r="A297" s="19" t="n"/>
      <c r="B297" s="20" t="n"/>
      <c r="C297" s="21" t="n"/>
      <c r="D297" s="20">
        <f>IF(OR(B297="",C297=""),"",B297+C297/1440)</f>
        <v/>
      </c>
      <c r="E297" s="21" t="n"/>
      <c r="F297" s="21" t="n"/>
      <c r="G297" s="21" t="n"/>
      <c r="H297" s="21" t="n"/>
      <c r="I297" s="22" t="n"/>
      <c r="J297" s="21" t="n"/>
      <c r="K297" s="21" t="n"/>
      <c r="L297" s="21" t="n"/>
      <c r="M297" s="21">
        <f>IF(OR(A297="",B297="",H297="",J297="İptal"),"",IF(COUNTIFS($A$5:$A$1504,A297,$H$5:$H$1504,H297,$B$5:$B$1504,"&lt;"&amp;D297,$D$5:$D$1504,"&gt;"&amp;B297,$J$5:$J$1504,"&lt;&gt;İptal")&gt;1,"ÇAKIŞMA",""))</f>
        <v/>
      </c>
    </row>
    <row r="298">
      <c r="A298" s="19" t="n"/>
      <c r="B298" s="20" t="n"/>
      <c r="C298" s="21" t="n"/>
      <c r="D298" s="20">
        <f>IF(OR(B298="",C298=""),"",B298+C298/1440)</f>
        <v/>
      </c>
      <c r="E298" s="21" t="n"/>
      <c r="F298" s="21" t="n"/>
      <c r="G298" s="21" t="n"/>
      <c r="H298" s="21" t="n"/>
      <c r="I298" s="22" t="n"/>
      <c r="J298" s="21" t="n"/>
      <c r="K298" s="21" t="n"/>
      <c r="L298" s="21" t="n"/>
      <c r="M298" s="21">
        <f>IF(OR(A298="",B298="",H298="",J298="İptal"),"",IF(COUNTIFS($A$5:$A$1504,A298,$H$5:$H$1504,H298,$B$5:$B$1504,"&lt;"&amp;D298,$D$5:$D$1504,"&gt;"&amp;B298,$J$5:$J$1504,"&lt;&gt;İptal")&gt;1,"ÇAKIŞMA",""))</f>
        <v/>
      </c>
    </row>
    <row r="299">
      <c r="A299" s="19" t="n"/>
      <c r="B299" s="20" t="n"/>
      <c r="C299" s="21" t="n"/>
      <c r="D299" s="20">
        <f>IF(OR(B299="",C299=""),"",B299+C299/1440)</f>
        <v/>
      </c>
      <c r="E299" s="21" t="n"/>
      <c r="F299" s="21" t="n"/>
      <c r="G299" s="21" t="n"/>
      <c r="H299" s="21" t="n"/>
      <c r="I299" s="22" t="n"/>
      <c r="J299" s="21" t="n"/>
      <c r="K299" s="21" t="n"/>
      <c r="L299" s="21" t="n"/>
      <c r="M299" s="21">
        <f>IF(OR(A299="",B299="",H299="",J299="İptal"),"",IF(COUNTIFS($A$5:$A$1504,A299,$H$5:$H$1504,H299,$B$5:$B$1504,"&lt;"&amp;D299,$D$5:$D$1504,"&gt;"&amp;B299,$J$5:$J$1504,"&lt;&gt;İptal")&gt;1,"ÇAKIŞMA",""))</f>
        <v/>
      </c>
    </row>
    <row r="300">
      <c r="A300" s="19" t="n"/>
      <c r="B300" s="20" t="n"/>
      <c r="C300" s="21" t="n"/>
      <c r="D300" s="20">
        <f>IF(OR(B300="",C300=""),"",B300+C300/1440)</f>
        <v/>
      </c>
      <c r="E300" s="21" t="n"/>
      <c r="F300" s="21" t="n"/>
      <c r="G300" s="21" t="n"/>
      <c r="H300" s="21" t="n"/>
      <c r="I300" s="22" t="n"/>
      <c r="J300" s="21" t="n"/>
      <c r="K300" s="21" t="n"/>
      <c r="L300" s="21" t="n"/>
      <c r="M300" s="21">
        <f>IF(OR(A300="",B300="",H300="",J300="İptal"),"",IF(COUNTIFS($A$5:$A$1504,A300,$H$5:$H$1504,H300,$B$5:$B$1504,"&lt;"&amp;D300,$D$5:$D$1504,"&gt;"&amp;B300,$J$5:$J$1504,"&lt;&gt;İptal")&gt;1,"ÇAKIŞMA",""))</f>
        <v/>
      </c>
    </row>
    <row r="301">
      <c r="A301" s="19" t="n"/>
      <c r="B301" s="20" t="n"/>
      <c r="C301" s="21" t="n"/>
      <c r="D301" s="20">
        <f>IF(OR(B301="",C301=""),"",B301+C301/1440)</f>
        <v/>
      </c>
      <c r="E301" s="21" t="n"/>
      <c r="F301" s="21" t="n"/>
      <c r="G301" s="21" t="n"/>
      <c r="H301" s="21" t="n"/>
      <c r="I301" s="22" t="n"/>
      <c r="J301" s="21" t="n"/>
      <c r="K301" s="21" t="n"/>
      <c r="L301" s="21" t="n"/>
      <c r="M301" s="21">
        <f>IF(OR(A301="",B301="",H301="",J301="İptal"),"",IF(COUNTIFS($A$5:$A$1504,A301,$H$5:$H$1504,H301,$B$5:$B$1504,"&lt;"&amp;D301,$D$5:$D$1504,"&gt;"&amp;B301,$J$5:$J$1504,"&lt;&gt;İptal")&gt;1,"ÇAKIŞMA",""))</f>
        <v/>
      </c>
    </row>
    <row r="302">
      <c r="A302" s="19" t="n"/>
      <c r="B302" s="20" t="n"/>
      <c r="C302" s="21" t="n"/>
      <c r="D302" s="20">
        <f>IF(OR(B302="",C302=""),"",B302+C302/1440)</f>
        <v/>
      </c>
      <c r="E302" s="21" t="n"/>
      <c r="F302" s="21" t="n"/>
      <c r="G302" s="21" t="n"/>
      <c r="H302" s="21" t="n"/>
      <c r="I302" s="22" t="n"/>
      <c r="J302" s="21" t="n"/>
      <c r="K302" s="21" t="n"/>
      <c r="L302" s="21" t="n"/>
      <c r="M302" s="21">
        <f>IF(OR(A302="",B302="",H302="",J302="İptal"),"",IF(COUNTIFS($A$5:$A$1504,A302,$H$5:$H$1504,H302,$B$5:$B$1504,"&lt;"&amp;D302,$D$5:$D$1504,"&gt;"&amp;B302,$J$5:$J$1504,"&lt;&gt;İptal")&gt;1,"ÇAKIŞMA",""))</f>
        <v/>
      </c>
    </row>
    <row r="303">
      <c r="A303" s="19" t="n"/>
      <c r="B303" s="20" t="n"/>
      <c r="C303" s="21" t="n"/>
      <c r="D303" s="20">
        <f>IF(OR(B303="",C303=""),"",B303+C303/1440)</f>
        <v/>
      </c>
      <c r="E303" s="21" t="n"/>
      <c r="F303" s="21" t="n"/>
      <c r="G303" s="21" t="n"/>
      <c r="H303" s="21" t="n"/>
      <c r="I303" s="22" t="n"/>
      <c r="J303" s="21" t="n"/>
      <c r="K303" s="21" t="n"/>
      <c r="L303" s="21" t="n"/>
      <c r="M303" s="21">
        <f>IF(OR(A303="",B303="",H303="",J303="İptal"),"",IF(COUNTIFS($A$5:$A$1504,A303,$H$5:$H$1504,H303,$B$5:$B$1504,"&lt;"&amp;D303,$D$5:$D$1504,"&gt;"&amp;B303,$J$5:$J$1504,"&lt;&gt;İptal")&gt;1,"ÇAKIŞMA",""))</f>
        <v/>
      </c>
    </row>
    <row r="304">
      <c r="A304" s="19" t="n"/>
      <c r="B304" s="20" t="n"/>
      <c r="C304" s="21" t="n"/>
      <c r="D304" s="20">
        <f>IF(OR(B304="",C304=""),"",B304+C304/1440)</f>
        <v/>
      </c>
      <c r="E304" s="21" t="n"/>
      <c r="F304" s="21" t="n"/>
      <c r="G304" s="21" t="n"/>
      <c r="H304" s="21" t="n"/>
      <c r="I304" s="22" t="n"/>
      <c r="J304" s="21" t="n"/>
      <c r="K304" s="21" t="n"/>
      <c r="L304" s="21" t="n"/>
      <c r="M304" s="21">
        <f>IF(OR(A304="",B304="",H304="",J304="İptal"),"",IF(COUNTIFS($A$5:$A$1504,A304,$H$5:$H$1504,H304,$B$5:$B$1504,"&lt;"&amp;D304,$D$5:$D$1504,"&gt;"&amp;B304,$J$5:$J$1504,"&lt;&gt;İptal")&gt;1,"ÇAKIŞMA",""))</f>
        <v/>
      </c>
    </row>
    <row r="305">
      <c r="A305" s="19" t="n"/>
      <c r="B305" s="20" t="n"/>
      <c r="C305" s="21" t="n"/>
      <c r="D305" s="20">
        <f>IF(OR(B305="",C305=""),"",B305+C305/1440)</f>
        <v/>
      </c>
      <c r="E305" s="21" t="n"/>
      <c r="F305" s="21" t="n"/>
      <c r="G305" s="21" t="n"/>
      <c r="H305" s="21" t="n"/>
      <c r="I305" s="22" t="n"/>
      <c r="J305" s="21" t="n"/>
      <c r="K305" s="21" t="n"/>
      <c r="L305" s="21" t="n"/>
      <c r="M305" s="21">
        <f>IF(OR(A305="",B305="",H305="",J305="İptal"),"",IF(COUNTIFS($A$5:$A$1504,A305,$H$5:$H$1504,H305,$B$5:$B$1504,"&lt;"&amp;D305,$D$5:$D$1504,"&gt;"&amp;B305,$J$5:$J$1504,"&lt;&gt;İptal")&gt;1,"ÇAKIŞMA",""))</f>
        <v/>
      </c>
    </row>
    <row r="306">
      <c r="A306" s="19" t="n"/>
      <c r="B306" s="20" t="n"/>
      <c r="C306" s="21" t="n"/>
      <c r="D306" s="20">
        <f>IF(OR(B306="",C306=""),"",B306+C306/1440)</f>
        <v/>
      </c>
      <c r="E306" s="21" t="n"/>
      <c r="F306" s="21" t="n"/>
      <c r="G306" s="21" t="n"/>
      <c r="H306" s="21" t="n"/>
      <c r="I306" s="22" t="n"/>
      <c r="J306" s="21" t="n"/>
      <c r="K306" s="21" t="n"/>
      <c r="L306" s="21" t="n"/>
      <c r="M306" s="21">
        <f>IF(OR(A306="",B306="",H306="",J306="İptal"),"",IF(COUNTIFS($A$5:$A$1504,A306,$H$5:$H$1504,H306,$B$5:$B$1504,"&lt;"&amp;D306,$D$5:$D$1504,"&gt;"&amp;B306,$J$5:$J$1504,"&lt;&gt;İptal")&gt;1,"ÇAKIŞMA",""))</f>
        <v/>
      </c>
    </row>
    <row r="307">
      <c r="A307" s="19" t="n"/>
      <c r="B307" s="20" t="n"/>
      <c r="C307" s="21" t="n"/>
      <c r="D307" s="20">
        <f>IF(OR(B307="",C307=""),"",B307+C307/1440)</f>
        <v/>
      </c>
      <c r="E307" s="21" t="n"/>
      <c r="F307" s="21" t="n"/>
      <c r="G307" s="21" t="n"/>
      <c r="H307" s="21" t="n"/>
      <c r="I307" s="22" t="n"/>
      <c r="J307" s="21" t="n"/>
      <c r="K307" s="21" t="n"/>
      <c r="L307" s="21" t="n"/>
      <c r="M307" s="21">
        <f>IF(OR(A307="",B307="",H307="",J307="İptal"),"",IF(COUNTIFS($A$5:$A$1504,A307,$H$5:$H$1504,H307,$B$5:$B$1504,"&lt;"&amp;D307,$D$5:$D$1504,"&gt;"&amp;B307,$J$5:$J$1504,"&lt;&gt;İptal")&gt;1,"ÇAKIŞMA",""))</f>
        <v/>
      </c>
    </row>
    <row r="308">
      <c r="A308" s="19" t="n"/>
      <c r="B308" s="20" t="n"/>
      <c r="C308" s="21" t="n"/>
      <c r="D308" s="20">
        <f>IF(OR(B308="",C308=""),"",B308+C308/1440)</f>
        <v/>
      </c>
      <c r="E308" s="21" t="n"/>
      <c r="F308" s="21" t="n"/>
      <c r="G308" s="21" t="n"/>
      <c r="H308" s="21" t="n"/>
      <c r="I308" s="22" t="n"/>
      <c r="J308" s="21" t="n"/>
      <c r="K308" s="21" t="n"/>
      <c r="L308" s="21" t="n"/>
      <c r="M308" s="21">
        <f>IF(OR(A308="",B308="",H308="",J308="İptal"),"",IF(COUNTIFS($A$5:$A$1504,A308,$H$5:$H$1504,H308,$B$5:$B$1504,"&lt;"&amp;D308,$D$5:$D$1504,"&gt;"&amp;B308,$J$5:$J$1504,"&lt;&gt;İptal")&gt;1,"ÇAKIŞMA",""))</f>
        <v/>
      </c>
    </row>
    <row r="309">
      <c r="A309" s="19" t="n"/>
      <c r="B309" s="20" t="n"/>
      <c r="C309" s="21" t="n"/>
      <c r="D309" s="20">
        <f>IF(OR(B309="",C309=""),"",B309+C309/1440)</f>
        <v/>
      </c>
      <c r="E309" s="21" t="n"/>
      <c r="F309" s="21" t="n"/>
      <c r="G309" s="21" t="n"/>
      <c r="H309" s="21" t="n"/>
      <c r="I309" s="22" t="n"/>
      <c r="J309" s="21" t="n"/>
      <c r="K309" s="21" t="n"/>
      <c r="L309" s="21" t="n"/>
      <c r="M309" s="21">
        <f>IF(OR(A309="",B309="",H309="",J309="İptal"),"",IF(COUNTIFS($A$5:$A$1504,A309,$H$5:$H$1504,H309,$B$5:$B$1504,"&lt;"&amp;D309,$D$5:$D$1504,"&gt;"&amp;B309,$J$5:$J$1504,"&lt;&gt;İptal")&gt;1,"ÇAKIŞMA",""))</f>
        <v/>
      </c>
    </row>
    <row r="310">
      <c r="A310" s="19" t="n"/>
      <c r="B310" s="20" t="n"/>
      <c r="C310" s="21" t="n"/>
      <c r="D310" s="20">
        <f>IF(OR(B310="",C310=""),"",B310+C310/1440)</f>
        <v/>
      </c>
      <c r="E310" s="21" t="n"/>
      <c r="F310" s="21" t="n"/>
      <c r="G310" s="21" t="n"/>
      <c r="H310" s="21" t="n"/>
      <c r="I310" s="22" t="n"/>
      <c r="J310" s="21" t="n"/>
      <c r="K310" s="21" t="n"/>
      <c r="L310" s="21" t="n"/>
      <c r="M310" s="21">
        <f>IF(OR(A310="",B310="",H310="",J310="İptal"),"",IF(COUNTIFS($A$5:$A$1504,A310,$H$5:$H$1504,H310,$B$5:$B$1504,"&lt;"&amp;D310,$D$5:$D$1504,"&gt;"&amp;B310,$J$5:$J$1504,"&lt;&gt;İptal")&gt;1,"ÇAKIŞMA",""))</f>
        <v/>
      </c>
    </row>
    <row r="311">
      <c r="A311" s="19" t="n"/>
      <c r="B311" s="20" t="n"/>
      <c r="C311" s="21" t="n"/>
      <c r="D311" s="20">
        <f>IF(OR(B311="",C311=""),"",B311+C311/1440)</f>
        <v/>
      </c>
      <c r="E311" s="21" t="n"/>
      <c r="F311" s="21" t="n"/>
      <c r="G311" s="21" t="n"/>
      <c r="H311" s="21" t="n"/>
      <c r="I311" s="22" t="n"/>
      <c r="J311" s="21" t="n"/>
      <c r="K311" s="21" t="n"/>
      <c r="L311" s="21" t="n"/>
      <c r="M311" s="21">
        <f>IF(OR(A311="",B311="",H311="",J311="İptal"),"",IF(COUNTIFS($A$5:$A$1504,A311,$H$5:$H$1504,H311,$B$5:$B$1504,"&lt;"&amp;D311,$D$5:$D$1504,"&gt;"&amp;B311,$J$5:$J$1504,"&lt;&gt;İptal")&gt;1,"ÇAKIŞMA",""))</f>
        <v/>
      </c>
    </row>
    <row r="312">
      <c r="A312" s="19" t="n"/>
      <c r="B312" s="20" t="n"/>
      <c r="C312" s="21" t="n"/>
      <c r="D312" s="20">
        <f>IF(OR(B312="",C312=""),"",B312+C312/1440)</f>
        <v/>
      </c>
      <c r="E312" s="21" t="n"/>
      <c r="F312" s="21" t="n"/>
      <c r="G312" s="21" t="n"/>
      <c r="H312" s="21" t="n"/>
      <c r="I312" s="22" t="n"/>
      <c r="J312" s="21" t="n"/>
      <c r="K312" s="21" t="n"/>
      <c r="L312" s="21" t="n"/>
      <c r="M312" s="21">
        <f>IF(OR(A312="",B312="",H312="",J312="İptal"),"",IF(COUNTIFS($A$5:$A$1504,A312,$H$5:$H$1504,H312,$B$5:$B$1504,"&lt;"&amp;D312,$D$5:$D$1504,"&gt;"&amp;B312,$J$5:$J$1504,"&lt;&gt;İptal")&gt;1,"ÇAKIŞMA",""))</f>
        <v/>
      </c>
    </row>
    <row r="313">
      <c r="A313" s="19" t="n"/>
      <c r="B313" s="20" t="n"/>
      <c r="C313" s="21" t="n"/>
      <c r="D313" s="20">
        <f>IF(OR(B313="",C313=""),"",B313+C313/1440)</f>
        <v/>
      </c>
      <c r="E313" s="21" t="n"/>
      <c r="F313" s="21" t="n"/>
      <c r="G313" s="21" t="n"/>
      <c r="H313" s="21" t="n"/>
      <c r="I313" s="22" t="n"/>
      <c r="J313" s="21" t="n"/>
      <c r="K313" s="21" t="n"/>
      <c r="L313" s="21" t="n"/>
      <c r="M313" s="21">
        <f>IF(OR(A313="",B313="",H313="",J313="İptal"),"",IF(COUNTIFS($A$5:$A$1504,A313,$H$5:$H$1504,H313,$B$5:$B$1504,"&lt;"&amp;D313,$D$5:$D$1504,"&gt;"&amp;B313,$J$5:$J$1504,"&lt;&gt;İptal")&gt;1,"ÇAKIŞMA",""))</f>
        <v/>
      </c>
    </row>
    <row r="314">
      <c r="A314" s="19" t="n"/>
      <c r="B314" s="20" t="n"/>
      <c r="C314" s="21" t="n"/>
      <c r="D314" s="20">
        <f>IF(OR(B314="",C314=""),"",B314+C314/1440)</f>
        <v/>
      </c>
      <c r="E314" s="21" t="n"/>
      <c r="F314" s="21" t="n"/>
      <c r="G314" s="21" t="n"/>
      <c r="H314" s="21" t="n"/>
      <c r="I314" s="22" t="n"/>
      <c r="J314" s="21" t="n"/>
      <c r="K314" s="21" t="n"/>
      <c r="L314" s="21" t="n"/>
      <c r="M314" s="21">
        <f>IF(OR(A314="",B314="",H314="",J314="İptal"),"",IF(COUNTIFS($A$5:$A$1504,A314,$H$5:$H$1504,H314,$B$5:$B$1504,"&lt;"&amp;D314,$D$5:$D$1504,"&gt;"&amp;B314,$J$5:$J$1504,"&lt;&gt;İptal")&gt;1,"ÇAKIŞMA",""))</f>
        <v/>
      </c>
    </row>
    <row r="315">
      <c r="A315" s="19" t="n"/>
      <c r="B315" s="20" t="n"/>
      <c r="C315" s="21" t="n"/>
      <c r="D315" s="20">
        <f>IF(OR(B315="",C315=""),"",B315+C315/1440)</f>
        <v/>
      </c>
      <c r="E315" s="21" t="n"/>
      <c r="F315" s="21" t="n"/>
      <c r="G315" s="21" t="n"/>
      <c r="H315" s="21" t="n"/>
      <c r="I315" s="22" t="n"/>
      <c r="J315" s="21" t="n"/>
      <c r="K315" s="21" t="n"/>
      <c r="L315" s="21" t="n"/>
      <c r="M315" s="21">
        <f>IF(OR(A315="",B315="",H315="",J315="İptal"),"",IF(COUNTIFS($A$5:$A$1504,A315,$H$5:$H$1504,H315,$B$5:$B$1504,"&lt;"&amp;D315,$D$5:$D$1504,"&gt;"&amp;B315,$J$5:$J$1504,"&lt;&gt;İptal")&gt;1,"ÇAKIŞMA",""))</f>
        <v/>
      </c>
    </row>
    <row r="316">
      <c r="A316" s="19" t="n"/>
      <c r="B316" s="20" t="n"/>
      <c r="C316" s="21" t="n"/>
      <c r="D316" s="20">
        <f>IF(OR(B316="",C316=""),"",B316+C316/1440)</f>
        <v/>
      </c>
      <c r="E316" s="21" t="n"/>
      <c r="F316" s="21" t="n"/>
      <c r="G316" s="21" t="n"/>
      <c r="H316" s="21" t="n"/>
      <c r="I316" s="22" t="n"/>
      <c r="J316" s="21" t="n"/>
      <c r="K316" s="21" t="n"/>
      <c r="L316" s="21" t="n"/>
      <c r="M316" s="21">
        <f>IF(OR(A316="",B316="",H316="",J316="İptal"),"",IF(COUNTIFS($A$5:$A$1504,A316,$H$5:$H$1504,H316,$B$5:$B$1504,"&lt;"&amp;D316,$D$5:$D$1504,"&gt;"&amp;B316,$J$5:$J$1504,"&lt;&gt;İptal")&gt;1,"ÇAKIŞMA",""))</f>
        <v/>
      </c>
    </row>
    <row r="317">
      <c r="A317" s="19" t="n"/>
      <c r="B317" s="20" t="n"/>
      <c r="C317" s="21" t="n"/>
      <c r="D317" s="20">
        <f>IF(OR(B317="",C317=""),"",B317+C317/1440)</f>
        <v/>
      </c>
      <c r="E317" s="21" t="n"/>
      <c r="F317" s="21" t="n"/>
      <c r="G317" s="21" t="n"/>
      <c r="H317" s="21" t="n"/>
      <c r="I317" s="22" t="n"/>
      <c r="J317" s="21" t="n"/>
      <c r="K317" s="21" t="n"/>
      <c r="L317" s="21" t="n"/>
      <c r="M317" s="21">
        <f>IF(OR(A317="",B317="",H317="",J317="İptal"),"",IF(COUNTIFS($A$5:$A$1504,A317,$H$5:$H$1504,H317,$B$5:$B$1504,"&lt;"&amp;D317,$D$5:$D$1504,"&gt;"&amp;B317,$J$5:$J$1504,"&lt;&gt;İptal")&gt;1,"ÇAKIŞMA",""))</f>
        <v/>
      </c>
    </row>
    <row r="318">
      <c r="A318" s="19" t="n"/>
      <c r="B318" s="20" t="n"/>
      <c r="C318" s="21" t="n"/>
      <c r="D318" s="20">
        <f>IF(OR(B318="",C318=""),"",B318+C318/1440)</f>
        <v/>
      </c>
      <c r="E318" s="21" t="n"/>
      <c r="F318" s="21" t="n"/>
      <c r="G318" s="21" t="n"/>
      <c r="H318" s="21" t="n"/>
      <c r="I318" s="22" t="n"/>
      <c r="J318" s="21" t="n"/>
      <c r="K318" s="21" t="n"/>
      <c r="L318" s="21" t="n"/>
      <c r="M318" s="21">
        <f>IF(OR(A318="",B318="",H318="",J318="İptal"),"",IF(COUNTIFS($A$5:$A$1504,A318,$H$5:$H$1504,H318,$B$5:$B$1504,"&lt;"&amp;D318,$D$5:$D$1504,"&gt;"&amp;B318,$J$5:$J$1504,"&lt;&gt;İptal")&gt;1,"ÇAKIŞMA",""))</f>
        <v/>
      </c>
    </row>
    <row r="319">
      <c r="A319" s="19" t="n"/>
      <c r="B319" s="20" t="n"/>
      <c r="C319" s="21" t="n"/>
      <c r="D319" s="20">
        <f>IF(OR(B319="",C319=""),"",B319+C319/1440)</f>
        <v/>
      </c>
      <c r="E319" s="21" t="n"/>
      <c r="F319" s="21" t="n"/>
      <c r="G319" s="21" t="n"/>
      <c r="H319" s="21" t="n"/>
      <c r="I319" s="22" t="n"/>
      <c r="J319" s="21" t="n"/>
      <c r="K319" s="21" t="n"/>
      <c r="L319" s="21" t="n"/>
      <c r="M319" s="21">
        <f>IF(OR(A319="",B319="",H319="",J319="İptal"),"",IF(COUNTIFS($A$5:$A$1504,A319,$H$5:$H$1504,H319,$B$5:$B$1504,"&lt;"&amp;D319,$D$5:$D$1504,"&gt;"&amp;B319,$J$5:$J$1504,"&lt;&gt;İptal")&gt;1,"ÇAKIŞMA",""))</f>
        <v/>
      </c>
    </row>
    <row r="320">
      <c r="A320" s="19" t="n"/>
      <c r="B320" s="20" t="n"/>
      <c r="C320" s="21" t="n"/>
      <c r="D320" s="20">
        <f>IF(OR(B320="",C320=""),"",B320+C320/1440)</f>
        <v/>
      </c>
      <c r="E320" s="21" t="n"/>
      <c r="F320" s="21" t="n"/>
      <c r="G320" s="21" t="n"/>
      <c r="H320" s="21" t="n"/>
      <c r="I320" s="22" t="n"/>
      <c r="J320" s="21" t="n"/>
      <c r="K320" s="21" t="n"/>
      <c r="L320" s="21" t="n"/>
      <c r="M320" s="21">
        <f>IF(OR(A320="",B320="",H320="",J320="İptal"),"",IF(COUNTIFS($A$5:$A$1504,A320,$H$5:$H$1504,H320,$B$5:$B$1504,"&lt;"&amp;D320,$D$5:$D$1504,"&gt;"&amp;B320,$J$5:$J$1504,"&lt;&gt;İptal")&gt;1,"ÇAKIŞMA",""))</f>
        <v/>
      </c>
    </row>
    <row r="321">
      <c r="A321" s="19" t="n"/>
      <c r="B321" s="20" t="n"/>
      <c r="C321" s="21" t="n"/>
      <c r="D321" s="20">
        <f>IF(OR(B321="",C321=""),"",B321+C321/1440)</f>
        <v/>
      </c>
      <c r="E321" s="21" t="n"/>
      <c r="F321" s="21" t="n"/>
      <c r="G321" s="21" t="n"/>
      <c r="H321" s="21" t="n"/>
      <c r="I321" s="22" t="n"/>
      <c r="J321" s="21" t="n"/>
      <c r="K321" s="21" t="n"/>
      <c r="L321" s="21" t="n"/>
      <c r="M321" s="21">
        <f>IF(OR(A321="",B321="",H321="",J321="İptal"),"",IF(COUNTIFS($A$5:$A$1504,A321,$H$5:$H$1504,H321,$B$5:$B$1504,"&lt;"&amp;D321,$D$5:$D$1504,"&gt;"&amp;B321,$J$5:$J$1504,"&lt;&gt;İptal")&gt;1,"ÇAKIŞMA",""))</f>
        <v/>
      </c>
    </row>
    <row r="322">
      <c r="A322" s="19" t="n"/>
      <c r="B322" s="20" t="n"/>
      <c r="C322" s="21" t="n"/>
      <c r="D322" s="20">
        <f>IF(OR(B322="",C322=""),"",B322+C322/1440)</f>
        <v/>
      </c>
      <c r="E322" s="21" t="n"/>
      <c r="F322" s="21" t="n"/>
      <c r="G322" s="21" t="n"/>
      <c r="H322" s="21" t="n"/>
      <c r="I322" s="22" t="n"/>
      <c r="J322" s="21" t="n"/>
      <c r="K322" s="21" t="n"/>
      <c r="L322" s="21" t="n"/>
      <c r="M322" s="21">
        <f>IF(OR(A322="",B322="",H322="",J322="İptal"),"",IF(COUNTIFS($A$5:$A$1504,A322,$H$5:$H$1504,H322,$B$5:$B$1504,"&lt;"&amp;D322,$D$5:$D$1504,"&gt;"&amp;B322,$J$5:$J$1504,"&lt;&gt;İptal")&gt;1,"ÇAKIŞMA",""))</f>
        <v/>
      </c>
    </row>
    <row r="323">
      <c r="A323" s="19" t="n"/>
      <c r="B323" s="20" t="n"/>
      <c r="C323" s="21" t="n"/>
      <c r="D323" s="20">
        <f>IF(OR(B323="",C323=""),"",B323+C323/1440)</f>
        <v/>
      </c>
      <c r="E323" s="21" t="n"/>
      <c r="F323" s="21" t="n"/>
      <c r="G323" s="21" t="n"/>
      <c r="H323" s="21" t="n"/>
      <c r="I323" s="22" t="n"/>
      <c r="J323" s="21" t="n"/>
      <c r="K323" s="21" t="n"/>
      <c r="L323" s="21" t="n"/>
      <c r="M323" s="21">
        <f>IF(OR(A323="",B323="",H323="",J323="İptal"),"",IF(COUNTIFS($A$5:$A$1504,A323,$H$5:$H$1504,H323,$B$5:$B$1504,"&lt;"&amp;D323,$D$5:$D$1504,"&gt;"&amp;B323,$J$5:$J$1504,"&lt;&gt;İptal")&gt;1,"ÇAKIŞMA",""))</f>
        <v/>
      </c>
    </row>
    <row r="324">
      <c r="A324" s="19" t="n"/>
      <c r="B324" s="20" t="n"/>
      <c r="C324" s="21" t="n"/>
      <c r="D324" s="20">
        <f>IF(OR(B324="",C324=""),"",B324+C324/1440)</f>
        <v/>
      </c>
      <c r="E324" s="21" t="n"/>
      <c r="F324" s="21" t="n"/>
      <c r="G324" s="21" t="n"/>
      <c r="H324" s="21" t="n"/>
      <c r="I324" s="22" t="n"/>
      <c r="J324" s="21" t="n"/>
      <c r="K324" s="21" t="n"/>
      <c r="L324" s="21" t="n"/>
      <c r="M324" s="21">
        <f>IF(OR(A324="",B324="",H324="",J324="İptal"),"",IF(COUNTIFS($A$5:$A$1504,A324,$H$5:$H$1504,H324,$B$5:$B$1504,"&lt;"&amp;D324,$D$5:$D$1504,"&gt;"&amp;B324,$J$5:$J$1504,"&lt;&gt;İptal")&gt;1,"ÇAKIŞMA",""))</f>
        <v/>
      </c>
    </row>
    <row r="325">
      <c r="A325" s="19" t="n"/>
      <c r="B325" s="20" t="n"/>
      <c r="C325" s="21" t="n"/>
      <c r="D325" s="20">
        <f>IF(OR(B325="",C325=""),"",B325+C325/1440)</f>
        <v/>
      </c>
      <c r="E325" s="21" t="n"/>
      <c r="F325" s="21" t="n"/>
      <c r="G325" s="21" t="n"/>
      <c r="H325" s="21" t="n"/>
      <c r="I325" s="22" t="n"/>
      <c r="J325" s="21" t="n"/>
      <c r="K325" s="21" t="n"/>
      <c r="L325" s="21" t="n"/>
      <c r="M325" s="21">
        <f>IF(OR(A325="",B325="",H325="",J325="İptal"),"",IF(COUNTIFS($A$5:$A$1504,A325,$H$5:$H$1504,H325,$B$5:$B$1504,"&lt;"&amp;D325,$D$5:$D$1504,"&gt;"&amp;B325,$J$5:$J$1504,"&lt;&gt;İptal")&gt;1,"ÇAKIŞMA",""))</f>
        <v/>
      </c>
    </row>
    <row r="326">
      <c r="A326" s="19" t="n"/>
      <c r="B326" s="20" t="n"/>
      <c r="C326" s="21" t="n"/>
      <c r="D326" s="20">
        <f>IF(OR(B326="",C326=""),"",B326+C326/1440)</f>
        <v/>
      </c>
      <c r="E326" s="21" t="n"/>
      <c r="F326" s="21" t="n"/>
      <c r="G326" s="21" t="n"/>
      <c r="H326" s="21" t="n"/>
      <c r="I326" s="22" t="n"/>
      <c r="J326" s="21" t="n"/>
      <c r="K326" s="21" t="n"/>
      <c r="L326" s="21" t="n"/>
      <c r="M326" s="21">
        <f>IF(OR(A326="",B326="",H326="",J326="İptal"),"",IF(COUNTIFS($A$5:$A$1504,A326,$H$5:$H$1504,H326,$B$5:$B$1504,"&lt;"&amp;D326,$D$5:$D$1504,"&gt;"&amp;B326,$J$5:$J$1504,"&lt;&gt;İptal")&gt;1,"ÇAKIŞMA",""))</f>
        <v/>
      </c>
    </row>
    <row r="327">
      <c r="A327" s="19" t="n"/>
      <c r="B327" s="20" t="n"/>
      <c r="C327" s="21" t="n"/>
      <c r="D327" s="20">
        <f>IF(OR(B327="",C327=""),"",B327+C327/1440)</f>
        <v/>
      </c>
      <c r="E327" s="21" t="n"/>
      <c r="F327" s="21" t="n"/>
      <c r="G327" s="21" t="n"/>
      <c r="H327" s="21" t="n"/>
      <c r="I327" s="22" t="n"/>
      <c r="J327" s="21" t="n"/>
      <c r="K327" s="21" t="n"/>
      <c r="L327" s="21" t="n"/>
      <c r="M327" s="21">
        <f>IF(OR(A327="",B327="",H327="",J327="İptal"),"",IF(COUNTIFS($A$5:$A$1504,A327,$H$5:$H$1504,H327,$B$5:$B$1504,"&lt;"&amp;D327,$D$5:$D$1504,"&gt;"&amp;B327,$J$5:$J$1504,"&lt;&gt;İptal")&gt;1,"ÇAKIŞMA",""))</f>
        <v/>
      </c>
    </row>
    <row r="328">
      <c r="A328" s="19" t="n"/>
      <c r="B328" s="20" t="n"/>
      <c r="C328" s="21" t="n"/>
      <c r="D328" s="20">
        <f>IF(OR(B328="",C328=""),"",B328+C328/1440)</f>
        <v/>
      </c>
      <c r="E328" s="21" t="n"/>
      <c r="F328" s="21" t="n"/>
      <c r="G328" s="21" t="n"/>
      <c r="H328" s="21" t="n"/>
      <c r="I328" s="22" t="n"/>
      <c r="J328" s="21" t="n"/>
      <c r="K328" s="21" t="n"/>
      <c r="L328" s="21" t="n"/>
      <c r="M328" s="21">
        <f>IF(OR(A328="",B328="",H328="",J328="İptal"),"",IF(COUNTIFS($A$5:$A$1504,A328,$H$5:$H$1504,H328,$B$5:$B$1504,"&lt;"&amp;D328,$D$5:$D$1504,"&gt;"&amp;B328,$J$5:$J$1504,"&lt;&gt;İptal")&gt;1,"ÇAKIŞMA",""))</f>
        <v/>
      </c>
    </row>
    <row r="329">
      <c r="A329" s="19" t="n"/>
      <c r="B329" s="20" t="n"/>
      <c r="C329" s="21" t="n"/>
      <c r="D329" s="20">
        <f>IF(OR(B329="",C329=""),"",B329+C329/1440)</f>
        <v/>
      </c>
      <c r="E329" s="21" t="n"/>
      <c r="F329" s="21" t="n"/>
      <c r="G329" s="21" t="n"/>
      <c r="H329" s="21" t="n"/>
      <c r="I329" s="22" t="n"/>
      <c r="J329" s="21" t="n"/>
      <c r="K329" s="21" t="n"/>
      <c r="L329" s="21" t="n"/>
      <c r="M329" s="21">
        <f>IF(OR(A329="",B329="",H329="",J329="İptal"),"",IF(COUNTIFS($A$5:$A$1504,A329,$H$5:$H$1504,H329,$B$5:$B$1504,"&lt;"&amp;D329,$D$5:$D$1504,"&gt;"&amp;B329,$J$5:$J$1504,"&lt;&gt;İptal")&gt;1,"ÇAKIŞMA",""))</f>
        <v/>
      </c>
    </row>
    <row r="330">
      <c r="A330" s="19" t="n"/>
      <c r="B330" s="20" t="n"/>
      <c r="C330" s="21" t="n"/>
      <c r="D330" s="20">
        <f>IF(OR(B330="",C330=""),"",B330+C330/1440)</f>
        <v/>
      </c>
      <c r="E330" s="21" t="n"/>
      <c r="F330" s="21" t="n"/>
      <c r="G330" s="21" t="n"/>
      <c r="H330" s="21" t="n"/>
      <c r="I330" s="22" t="n"/>
      <c r="J330" s="21" t="n"/>
      <c r="K330" s="21" t="n"/>
      <c r="L330" s="21" t="n"/>
      <c r="M330" s="21">
        <f>IF(OR(A330="",B330="",H330="",J330="İptal"),"",IF(COUNTIFS($A$5:$A$1504,A330,$H$5:$H$1504,H330,$B$5:$B$1504,"&lt;"&amp;D330,$D$5:$D$1504,"&gt;"&amp;B330,$J$5:$J$1504,"&lt;&gt;İptal")&gt;1,"ÇAKIŞMA",""))</f>
        <v/>
      </c>
    </row>
    <row r="331">
      <c r="A331" s="19" t="n"/>
      <c r="B331" s="20" t="n"/>
      <c r="C331" s="21" t="n"/>
      <c r="D331" s="20">
        <f>IF(OR(B331="",C331=""),"",B331+C331/1440)</f>
        <v/>
      </c>
      <c r="E331" s="21" t="n"/>
      <c r="F331" s="21" t="n"/>
      <c r="G331" s="21" t="n"/>
      <c r="H331" s="21" t="n"/>
      <c r="I331" s="22" t="n"/>
      <c r="J331" s="21" t="n"/>
      <c r="K331" s="21" t="n"/>
      <c r="L331" s="21" t="n"/>
      <c r="M331" s="21">
        <f>IF(OR(A331="",B331="",H331="",J331="İptal"),"",IF(COUNTIFS($A$5:$A$1504,A331,$H$5:$H$1504,H331,$B$5:$B$1504,"&lt;"&amp;D331,$D$5:$D$1504,"&gt;"&amp;B331,$J$5:$J$1504,"&lt;&gt;İptal")&gt;1,"ÇAKIŞMA",""))</f>
        <v/>
      </c>
    </row>
    <row r="332">
      <c r="A332" s="19" t="n"/>
      <c r="B332" s="20" t="n"/>
      <c r="C332" s="21" t="n"/>
      <c r="D332" s="20">
        <f>IF(OR(B332="",C332=""),"",B332+C332/1440)</f>
        <v/>
      </c>
      <c r="E332" s="21" t="n"/>
      <c r="F332" s="21" t="n"/>
      <c r="G332" s="21" t="n"/>
      <c r="H332" s="21" t="n"/>
      <c r="I332" s="22" t="n"/>
      <c r="J332" s="21" t="n"/>
      <c r="K332" s="21" t="n"/>
      <c r="L332" s="21" t="n"/>
      <c r="M332" s="21">
        <f>IF(OR(A332="",B332="",H332="",J332="İptal"),"",IF(COUNTIFS($A$5:$A$1504,A332,$H$5:$H$1504,H332,$B$5:$B$1504,"&lt;"&amp;D332,$D$5:$D$1504,"&gt;"&amp;B332,$J$5:$J$1504,"&lt;&gt;İptal")&gt;1,"ÇAKIŞMA",""))</f>
        <v/>
      </c>
    </row>
    <row r="333">
      <c r="A333" s="19" t="n"/>
      <c r="B333" s="20" t="n"/>
      <c r="C333" s="21" t="n"/>
      <c r="D333" s="20">
        <f>IF(OR(B333="",C333=""),"",B333+C333/1440)</f>
        <v/>
      </c>
      <c r="E333" s="21" t="n"/>
      <c r="F333" s="21" t="n"/>
      <c r="G333" s="21" t="n"/>
      <c r="H333" s="21" t="n"/>
      <c r="I333" s="22" t="n"/>
      <c r="J333" s="21" t="n"/>
      <c r="K333" s="21" t="n"/>
      <c r="L333" s="21" t="n"/>
      <c r="M333" s="21">
        <f>IF(OR(A333="",B333="",H333="",J333="İptal"),"",IF(COUNTIFS($A$5:$A$1504,A333,$H$5:$H$1504,H333,$B$5:$B$1504,"&lt;"&amp;D333,$D$5:$D$1504,"&gt;"&amp;B333,$J$5:$J$1504,"&lt;&gt;İptal")&gt;1,"ÇAKIŞMA",""))</f>
        <v/>
      </c>
    </row>
    <row r="334">
      <c r="A334" s="19" t="n"/>
      <c r="B334" s="20" t="n"/>
      <c r="C334" s="21" t="n"/>
      <c r="D334" s="20">
        <f>IF(OR(B334="",C334=""),"",B334+C334/1440)</f>
        <v/>
      </c>
      <c r="E334" s="21" t="n"/>
      <c r="F334" s="21" t="n"/>
      <c r="G334" s="21" t="n"/>
      <c r="H334" s="21" t="n"/>
      <c r="I334" s="22" t="n"/>
      <c r="J334" s="21" t="n"/>
      <c r="K334" s="21" t="n"/>
      <c r="L334" s="21" t="n"/>
      <c r="M334" s="21">
        <f>IF(OR(A334="",B334="",H334="",J334="İptal"),"",IF(COUNTIFS($A$5:$A$1504,A334,$H$5:$H$1504,H334,$B$5:$B$1504,"&lt;"&amp;D334,$D$5:$D$1504,"&gt;"&amp;B334,$J$5:$J$1504,"&lt;&gt;İptal")&gt;1,"ÇAKIŞMA",""))</f>
        <v/>
      </c>
    </row>
    <row r="335">
      <c r="A335" s="19" t="n"/>
      <c r="B335" s="20" t="n"/>
      <c r="C335" s="21" t="n"/>
      <c r="D335" s="20">
        <f>IF(OR(B335="",C335=""),"",B335+C335/1440)</f>
        <v/>
      </c>
      <c r="E335" s="21" t="n"/>
      <c r="F335" s="21" t="n"/>
      <c r="G335" s="21" t="n"/>
      <c r="H335" s="21" t="n"/>
      <c r="I335" s="22" t="n"/>
      <c r="J335" s="21" t="n"/>
      <c r="K335" s="21" t="n"/>
      <c r="L335" s="21" t="n"/>
      <c r="M335" s="21">
        <f>IF(OR(A335="",B335="",H335="",J335="İptal"),"",IF(COUNTIFS($A$5:$A$1504,A335,$H$5:$H$1504,H335,$B$5:$B$1504,"&lt;"&amp;D335,$D$5:$D$1504,"&gt;"&amp;B335,$J$5:$J$1504,"&lt;&gt;İptal")&gt;1,"ÇAKIŞMA",""))</f>
        <v/>
      </c>
    </row>
    <row r="336">
      <c r="A336" s="19" t="n"/>
      <c r="B336" s="20" t="n"/>
      <c r="C336" s="21" t="n"/>
      <c r="D336" s="20">
        <f>IF(OR(B336="",C336=""),"",B336+C336/1440)</f>
        <v/>
      </c>
      <c r="E336" s="21" t="n"/>
      <c r="F336" s="21" t="n"/>
      <c r="G336" s="21" t="n"/>
      <c r="H336" s="21" t="n"/>
      <c r="I336" s="22" t="n"/>
      <c r="J336" s="21" t="n"/>
      <c r="K336" s="21" t="n"/>
      <c r="L336" s="21" t="n"/>
      <c r="M336" s="21">
        <f>IF(OR(A336="",B336="",H336="",J336="İptal"),"",IF(COUNTIFS($A$5:$A$1504,A336,$H$5:$H$1504,H336,$B$5:$B$1504,"&lt;"&amp;D336,$D$5:$D$1504,"&gt;"&amp;B336,$J$5:$J$1504,"&lt;&gt;İptal")&gt;1,"ÇAKIŞMA",""))</f>
        <v/>
      </c>
    </row>
    <row r="337">
      <c r="A337" s="19" t="n"/>
      <c r="B337" s="20" t="n"/>
      <c r="C337" s="21" t="n"/>
      <c r="D337" s="20">
        <f>IF(OR(B337="",C337=""),"",B337+C337/1440)</f>
        <v/>
      </c>
      <c r="E337" s="21" t="n"/>
      <c r="F337" s="21" t="n"/>
      <c r="G337" s="21" t="n"/>
      <c r="H337" s="21" t="n"/>
      <c r="I337" s="22" t="n"/>
      <c r="J337" s="21" t="n"/>
      <c r="K337" s="21" t="n"/>
      <c r="L337" s="21" t="n"/>
      <c r="M337" s="21">
        <f>IF(OR(A337="",B337="",H337="",J337="İptal"),"",IF(COUNTIFS($A$5:$A$1504,A337,$H$5:$H$1504,H337,$B$5:$B$1504,"&lt;"&amp;D337,$D$5:$D$1504,"&gt;"&amp;B337,$J$5:$J$1504,"&lt;&gt;İptal")&gt;1,"ÇAKIŞMA",""))</f>
        <v/>
      </c>
    </row>
    <row r="338">
      <c r="A338" s="19" t="n"/>
      <c r="B338" s="20" t="n"/>
      <c r="C338" s="21" t="n"/>
      <c r="D338" s="20">
        <f>IF(OR(B338="",C338=""),"",B338+C338/1440)</f>
        <v/>
      </c>
      <c r="E338" s="21" t="n"/>
      <c r="F338" s="21" t="n"/>
      <c r="G338" s="21" t="n"/>
      <c r="H338" s="21" t="n"/>
      <c r="I338" s="22" t="n"/>
      <c r="J338" s="21" t="n"/>
      <c r="K338" s="21" t="n"/>
      <c r="L338" s="21" t="n"/>
      <c r="M338" s="21">
        <f>IF(OR(A338="",B338="",H338="",J338="İptal"),"",IF(COUNTIFS($A$5:$A$1504,A338,$H$5:$H$1504,H338,$B$5:$B$1504,"&lt;"&amp;D338,$D$5:$D$1504,"&gt;"&amp;B338,$J$5:$J$1504,"&lt;&gt;İptal")&gt;1,"ÇAKIŞMA",""))</f>
        <v/>
      </c>
    </row>
    <row r="339">
      <c r="A339" s="19" t="n"/>
      <c r="B339" s="20" t="n"/>
      <c r="C339" s="21" t="n"/>
      <c r="D339" s="20">
        <f>IF(OR(B339="",C339=""),"",B339+C339/1440)</f>
        <v/>
      </c>
      <c r="E339" s="21" t="n"/>
      <c r="F339" s="21" t="n"/>
      <c r="G339" s="21" t="n"/>
      <c r="H339" s="21" t="n"/>
      <c r="I339" s="22" t="n"/>
      <c r="J339" s="21" t="n"/>
      <c r="K339" s="21" t="n"/>
      <c r="L339" s="21" t="n"/>
      <c r="M339" s="21">
        <f>IF(OR(A339="",B339="",H339="",J339="İptal"),"",IF(COUNTIFS($A$5:$A$1504,A339,$H$5:$H$1504,H339,$B$5:$B$1504,"&lt;"&amp;D339,$D$5:$D$1504,"&gt;"&amp;B339,$J$5:$J$1504,"&lt;&gt;İptal")&gt;1,"ÇAKIŞMA",""))</f>
        <v/>
      </c>
    </row>
    <row r="340">
      <c r="A340" s="19" t="n"/>
      <c r="B340" s="20" t="n"/>
      <c r="C340" s="21" t="n"/>
      <c r="D340" s="20">
        <f>IF(OR(B340="",C340=""),"",B340+C340/1440)</f>
        <v/>
      </c>
      <c r="E340" s="21" t="n"/>
      <c r="F340" s="21" t="n"/>
      <c r="G340" s="21" t="n"/>
      <c r="H340" s="21" t="n"/>
      <c r="I340" s="22" t="n"/>
      <c r="J340" s="21" t="n"/>
      <c r="K340" s="21" t="n"/>
      <c r="L340" s="21" t="n"/>
      <c r="M340" s="21">
        <f>IF(OR(A340="",B340="",H340="",J340="İptal"),"",IF(COUNTIFS($A$5:$A$1504,A340,$H$5:$H$1504,H340,$B$5:$B$1504,"&lt;"&amp;D340,$D$5:$D$1504,"&gt;"&amp;B340,$J$5:$J$1504,"&lt;&gt;İptal")&gt;1,"ÇAKIŞMA",""))</f>
        <v/>
      </c>
    </row>
    <row r="341">
      <c r="A341" s="19" t="n"/>
      <c r="B341" s="20" t="n"/>
      <c r="C341" s="21" t="n"/>
      <c r="D341" s="20">
        <f>IF(OR(B341="",C341=""),"",B341+C341/1440)</f>
        <v/>
      </c>
      <c r="E341" s="21" t="n"/>
      <c r="F341" s="21" t="n"/>
      <c r="G341" s="21" t="n"/>
      <c r="H341" s="21" t="n"/>
      <c r="I341" s="22" t="n"/>
      <c r="J341" s="21" t="n"/>
      <c r="K341" s="21" t="n"/>
      <c r="L341" s="21" t="n"/>
      <c r="M341" s="21">
        <f>IF(OR(A341="",B341="",H341="",J341="İptal"),"",IF(COUNTIFS($A$5:$A$1504,A341,$H$5:$H$1504,H341,$B$5:$B$1504,"&lt;"&amp;D341,$D$5:$D$1504,"&gt;"&amp;B341,$J$5:$J$1504,"&lt;&gt;İptal")&gt;1,"ÇAKIŞMA",""))</f>
        <v/>
      </c>
    </row>
    <row r="342">
      <c r="A342" s="19" t="n"/>
      <c r="B342" s="20" t="n"/>
      <c r="C342" s="21" t="n"/>
      <c r="D342" s="20">
        <f>IF(OR(B342="",C342=""),"",B342+C342/1440)</f>
        <v/>
      </c>
      <c r="E342" s="21" t="n"/>
      <c r="F342" s="21" t="n"/>
      <c r="G342" s="21" t="n"/>
      <c r="H342" s="21" t="n"/>
      <c r="I342" s="22" t="n"/>
      <c r="J342" s="21" t="n"/>
      <c r="K342" s="21" t="n"/>
      <c r="L342" s="21" t="n"/>
      <c r="M342" s="21">
        <f>IF(OR(A342="",B342="",H342="",J342="İptal"),"",IF(COUNTIFS($A$5:$A$1504,A342,$H$5:$H$1504,H342,$B$5:$B$1504,"&lt;"&amp;D342,$D$5:$D$1504,"&gt;"&amp;B342,$J$5:$J$1504,"&lt;&gt;İptal")&gt;1,"ÇAKIŞMA",""))</f>
        <v/>
      </c>
    </row>
    <row r="343">
      <c r="A343" s="19" t="n"/>
      <c r="B343" s="20" t="n"/>
      <c r="C343" s="21" t="n"/>
      <c r="D343" s="20">
        <f>IF(OR(B343="",C343=""),"",B343+C343/1440)</f>
        <v/>
      </c>
      <c r="E343" s="21" t="n"/>
      <c r="F343" s="21" t="n"/>
      <c r="G343" s="21" t="n"/>
      <c r="H343" s="21" t="n"/>
      <c r="I343" s="22" t="n"/>
      <c r="J343" s="21" t="n"/>
      <c r="K343" s="21" t="n"/>
      <c r="L343" s="21" t="n"/>
      <c r="M343" s="21">
        <f>IF(OR(A343="",B343="",H343="",J343="İptal"),"",IF(COUNTIFS($A$5:$A$1504,A343,$H$5:$H$1504,H343,$B$5:$B$1504,"&lt;"&amp;D343,$D$5:$D$1504,"&gt;"&amp;B343,$J$5:$J$1504,"&lt;&gt;İptal")&gt;1,"ÇAKIŞMA",""))</f>
        <v/>
      </c>
    </row>
    <row r="344">
      <c r="A344" s="19" t="n"/>
      <c r="B344" s="20" t="n"/>
      <c r="C344" s="21" t="n"/>
      <c r="D344" s="20">
        <f>IF(OR(B344="",C344=""),"",B344+C344/1440)</f>
        <v/>
      </c>
      <c r="E344" s="21" t="n"/>
      <c r="F344" s="21" t="n"/>
      <c r="G344" s="21" t="n"/>
      <c r="H344" s="21" t="n"/>
      <c r="I344" s="22" t="n"/>
      <c r="J344" s="21" t="n"/>
      <c r="K344" s="21" t="n"/>
      <c r="L344" s="21" t="n"/>
      <c r="M344" s="21">
        <f>IF(OR(A344="",B344="",H344="",J344="İptal"),"",IF(COUNTIFS($A$5:$A$1504,A344,$H$5:$H$1504,H344,$B$5:$B$1504,"&lt;"&amp;D344,$D$5:$D$1504,"&gt;"&amp;B344,$J$5:$J$1504,"&lt;&gt;İptal")&gt;1,"ÇAKIŞMA",""))</f>
        <v/>
      </c>
    </row>
    <row r="345">
      <c r="A345" s="19" t="n"/>
      <c r="B345" s="20" t="n"/>
      <c r="C345" s="21" t="n"/>
      <c r="D345" s="20">
        <f>IF(OR(B345="",C345=""),"",B345+C345/1440)</f>
        <v/>
      </c>
      <c r="E345" s="21" t="n"/>
      <c r="F345" s="21" t="n"/>
      <c r="G345" s="21" t="n"/>
      <c r="H345" s="21" t="n"/>
      <c r="I345" s="22" t="n"/>
      <c r="J345" s="21" t="n"/>
      <c r="K345" s="21" t="n"/>
      <c r="L345" s="21" t="n"/>
      <c r="M345" s="21">
        <f>IF(OR(A345="",B345="",H345="",J345="İptal"),"",IF(COUNTIFS($A$5:$A$1504,A345,$H$5:$H$1504,H345,$B$5:$B$1504,"&lt;"&amp;D345,$D$5:$D$1504,"&gt;"&amp;B345,$J$5:$J$1504,"&lt;&gt;İptal")&gt;1,"ÇAKIŞMA",""))</f>
        <v/>
      </c>
    </row>
    <row r="346">
      <c r="A346" s="19" t="n"/>
      <c r="B346" s="20" t="n"/>
      <c r="C346" s="21" t="n"/>
      <c r="D346" s="20">
        <f>IF(OR(B346="",C346=""),"",B346+C346/1440)</f>
        <v/>
      </c>
      <c r="E346" s="21" t="n"/>
      <c r="F346" s="21" t="n"/>
      <c r="G346" s="21" t="n"/>
      <c r="H346" s="21" t="n"/>
      <c r="I346" s="22" t="n"/>
      <c r="J346" s="21" t="n"/>
      <c r="K346" s="21" t="n"/>
      <c r="L346" s="21" t="n"/>
      <c r="M346" s="21">
        <f>IF(OR(A346="",B346="",H346="",J346="İptal"),"",IF(COUNTIFS($A$5:$A$1504,A346,$H$5:$H$1504,H346,$B$5:$B$1504,"&lt;"&amp;D346,$D$5:$D$1504,"&gt;"&amp;B346,$J$5:$J$1504,"&lt;&gt;İptal")&gt;1,"ÇAKIŞMA",""))</f>
        <v/>
      </c>
    </row>
    <row r="347">
      <c r="A347" s="19" t="n"/>
      <c r="B347" s="20" t="n"/>
      <c r="C347" s="21" t="n"/>
      <c r="D347" s="20">
        <f>IF(OR(B347="",C347=""),"",B347+C347/1440)</f>
        <v/>
      </c>
      <c r="E347" s="21" t="n"/>
      <c r="F347" s="21" t="n"/>
      <c r="G347" s="21" t="n"/>
      <c r="H347" s="21" t="n"/>
      <c r="I347" s="22" t="n"/>
      <c r="J347" s="21" t="n"/>
      <c r="K347" s="21" t="n"/>
      <c r="L347" s="21" t="n"/>
      <c r="M347" s="21">
        <f>IF(OR(A347="",B347="",H347="",J347="İptal"),"",IF(COUNTIFS($A$5:$A$1504,A347,$H$5:$H$1504,H347,$B$5:$B$1504,"&lt;"&amp;D347,$D$5:$D$1504,"&gt;"&amp;B347,$J$5:$J$1504,"&lt;&gt;İptal")&gt;1,"ÇAKIŞMA",""))</f>
        <v/>
      </c>
    </row>
    <row r="348">
      <c r="A348" s="19" t="n"/>
      <c r="B348" s="20" t="n"/>
      <c r="C348" s="21" t="n"/>
      <c r="D348" s="20">
        <f>IF(OR(B348="",C348=""),"",B348+C348/1440)</f>
        <v/>
      </c>
      <c r="E348" s="21" t="n"/>
      <c r="F348" s="21" t="n"/>
      <c r="G348" s="21" t="n"/>
      <c r="H348" s="21" t="n"/>
      <c r="I348" s="22" t="n"/>
      <c r="J348" s="21" t="n"/>
      <c r="K348" s="21" t="n"/>
      <c r="L348" s="21" t="n"/>
      <c r="M348" s="21">
        <f>IF(OR(A348="",B348="",H348="",J348="İptal"),"",IF(COUNTIFS($A$5:$A$1504,A348,$H$5:$H$1504,H348,$B$5:$B$1504,"&lt;"&amp;D348,$D$5:$D$1504,"&gt;"&amp;B348,$J$5:$J$1504,"&lt;&gt;İptal")&gt;1,"ÇAKIŞMA",""))</f>
        <v/>
      </c>
    </row>
    <row r="349">
      <c r="A349" s="19" t="n"/>
      <c r="B349" s="20" t="n"/>
      <c r="C349" s="21" t="n"/>
      <c r="D349" s="20">
        <f>IF(OR(B349="",C349=""),"",B349+C349/1440)</f>
        <v/>
      </c>
      <c r="E349" s="21" t="n"/>
      <c r="F349" s="21" t="n"/>
      <c r="G349" s="21" t="n"/>
      <c r="H349" s="21" t="n"/>
      <c r="I349" s="22" t="n"/>
      <c r="J349" s="21" t="n"/>
      <c r="K349" s="21" t="n"/>
      <c r="L349" s="21" t="n"/>
      <c r="M349" s="21">
        <f>IF(OR(A349="",B349="",H349="",J349="İptal"),"",IF(COUNTIFS($A$5:$A$1504,A349,$H$5:$H$1504,H349,$B$5:$B$1504,"&lt;"&amp;D349,$D$5:$D$1504,"&gt;"&amp;B349,$J$5:$J$1504,"&lt;&gt;İptal")&gt;1,"ÇAKIŞMA",""))</f>
        <v/>
      </c>
    </row>
    <row r="350">
      <c r="A350" s="19" t="n"/>
      <c r="B350" s="20" t="n"/>
      <c r="C350" s="21" t="n"/>
      <c r="D350" s="20">
        <f>IF(OR(B350="",C350=""),"",B350+C350/1440)</f>
        <v/>
      </c>
      <c r="E350" s="21" t="n"/>
      <c r="F350" s="21" t="n"/>
      <c r="G350" s="21" t="n"/>
      <c r="H350" s="21" t="n"/>
      <c r="I350" s="22" t="n"/>
      <c r="J350" s="21" t="n"/>
      <c r="K350" s="21" t="n"/>
      <c r="L350" s="21" t="n"/>
      <c r="M350" s="21">
        <f>IF(OR(A350="",B350="",H350="",J350="İptal"),"",IF(COUNTIFS($A$5:$A$1504,A350,$H$5:$H$1504,H350,$B$5:$B$1504,"&lt;"&amp;D350,$D$5:$D$1504,"&gt;"&amp;B350,$J$5:$J$1504,"&lt;&gt;İptal")&gt;1,"ÇAKIŞMA",""))</f>
        <v/>
      </c>
    </row>
    <row r="351">
      <c r="A351" s="19" t="n"/>
      <c r="B351" s="20" t="n"/>
      <c r="C351" s="21" t="n"/>
      <c r="D351" s="20">
        <f>IF(OR(B351="",C351=""),"",B351+C351/1440)</f>
        <v/>
      </c>
      <c r="E351" s="21" t="n"/>
      <c r="F351" s="21" t="n"/>
      <c r="G351" s="21" t="n"/>
      <c r="H351" s="21" t="n"/>
      <c r="I351" s="22" t="n"/>
      <c r="J351" s="21" t="n"/>
      <c r="K351" s="21" t="n"/>
      <c r="L351" s="21" t="n"/>
      <c r="M351" s="21">
        <f>IF(OR(A351="",B351="",H351="",J351="İptal"),"",IF(COUNTIFS($A$5:$A$1504,A351,$H$5:$H$1504,H351,$B$5:$B$1504,"&lt;"&amp;D351,$D$5:$D$1504,"&gt;"&amp;B351,$J$5:$J$1504,"&lt;&gt;İptal")&gt;1,"ÇAKIŞMA",""))</f>
        <v/>
      </c>
    </row>
    <row r="352">
      <c r="A352" s="19" t="n"/>
      <c r="B352" s="20" t="n"/>
      <c r="C352" s="21" t="n"/>
      <c r="D352" s="20">
        <f>IF(OR(B352="",C352=""),"",B352+C352/1440)</f>
        <v/>
      </c>
      <c r="E352" s="21" t="n"/>
      <c r="F352" s="21" t="n"/>
      <c r="G352" s="21" t="n"/>
      <c r="H352" s="21" t="n"/>
      <c r="I352" s="22" t="n"/>
      <c r="J352" s="21" t="n"/>
      <c r="K352" s="21" t="n"/>
      <c r="L352" s="21" t="n"/>
      <c r="M352" s="21">
        <f>IF(OR(A352="",B352="",H352="",J352="İptal"),"",IF(COUNTIFS($A$5:$A$1504,A352,$H$5:$H$1504,H352,$B$5:$B$1504,"&lt;"&amp;D352,$D$5:$D$1504,"&gt;"&amp;B352,$J$5:$J$1504,"&lt;&gt;İptal")&gt;1,"ÇAKIŞMA",""))</f>
        <v/>
      </c>
    </row>
    <row r="353">
      <c r="A353" s="19" t="n"/>
      <c r="B353" s="20" t="n"/>
      <c r="C353" s="21" t="n"/>
      <c r="D353" s="20">
        <f>IF(OR(B353="",C353=""),"",B353+C353/1440)</f>
        <v/>
      </c>
      <c r="E353" s="21" t="n"/>
      <c r="F353" s="21" t="n"/>
      <c r="G353" s="21" t="n"/>
      <c r="H353" s="21" t="n"/>
      <c r="I353" s="22" t="n"/>
      <c r="J353" s="21" t="n"/>
      <c r="K353" s="21" t="n"/>
      <c r="L353" s="21" t="n"/>
      <c r="M353" s="21">
        <f>IF(OR(A353="",B353="",H353="",J353="İptal"),"",IF(COUNTIFS($A$5:$A$1504,A353,$H$5:$H$1504,H353,$B$5:$B$1504,"&lt;"&amp;D353,$D$5:$D$1504,"&gt;"&amp;B353,$J$5:$J$1504,"&lt;&gt;İptal")&gt;1,"ÇAKIŞMA",""))</f>
        <v/>
      </c>
    </row>
    <row r="354">
      <c r="A354" s="19" t="n"/>
      <c r="B354" s="20" t="n"/>
      <c r="C354" s="21" t="n"/>
      <c r="D354" s="20">
        <f>IF(OR(B354="",C354=""),"",B354+C354/1440)</f>
        <v/>
      </c>
      <c r="E354" s="21" t="n"/>
      <c r="F354" s="21" t="n"/>
      <c r="G354" s="21" t="n"/>
      <c r="H354" s="21" t="n"/>
      <c r="I354" s="22" t="n"/>
      <c r="J354" s="21" t="n"/>
      <c r="K354" s="21" t="n"/>
      <c r="L354" s="21" t="n"/>
      <c r="M354" s="21">
        <f>IF(OR(A354="",B354="",H354="",J354="İptal"),"",IF(COUNTIFS($A$5:$A$1504,A354,$H$5:$H$1504,H354,$B$5:$B$1504,"&lt;"&amp;D354,$D$5:$D$1504,"&gt;"&amp;B354,$J$5:$J$1504,"&lt;&gt;İptal")&gt;1,"ÇAKIŞMA",""))</f>
        <v/>
      </c>
    </row>
    <row r="355">
      <c r="A355" s="19" t="n"/>
      <c r="B355" s="20" t="n"/>
      <c r="C355" s="21" t="n"/>
      <c r="D355" s="20">
        <f>IF(OR(B355="",C355=""),"",B355+C355/1440)</f>
        <v/>
      </c>
      <c r="E355" s="21" t="n"/>
      <c r="F355" s="21" t="n"/>
      <c r="G355" s="21" t="n"/>
      <c r="H355" s="21" t="n"/>
      <c r="I355" s="22" t="n"/>
      <c r="J355" s="21" t="n"/>
      <c r="K355" s="21" t="n"/>
      <c r="L355" s="21" t="n"/>
      <c r="M355" s="21">
        <f>IF(OR(A355="",B355="",H355="",J355="İptal"),"",IF(COUNTIFS($A$5:$A$1504,A355,$H$5:$H$1504,H355,$B$5:$B$1504,"&lt;"&amp;D355,$D$5:$D$1504,"&gt;"&amp;B355,$J$5:$J$1504,"&lt;&gt;İptal")&gt;1,"ÇAKIŞMA",""))</f>
        <v/>
      </c>
    </row>
    <row r="356">
      <c r="A356" s="19" t="n"/>
      <c r="B356" s="20" t="n"/>
      <c r="C356" s="21" t="n"/>
      <c r="D356" s="20">
        <f>IF(OR(B356="",C356=""),"",B356+C356/1440)</f>
        <v/>
      </c>
      <c r="E356" s="21" t="n"/>
      <c r="F356" s="21" t="n"/>
      <c r="G356" s="21" t="n"/>
      <c r="H356" s="21" t="n"/>
      <c r="I356" s="22" t="n"/>
      <c r="J356" s="21" t="n"/>
      <c r="K356" s="21" t="n"/>
      <c r="L356" s="21" t="n"/>
      <c r="M356" s="21">
        <f>IF(OR(A356="",B356="",H356="",J356="İptal"),"",IF(COUNTIFS($A$5:$A$1504,A356,$H$5:$H$1504,H356,$B$5:$B$1504,"&lt;"&amp;D356,$D$5:$D$1504,"&gt;"&amp;B356,$J$5:$J$1504,"&lt;&gt;İptal")&gt;1,"ÇAKIŞMA",""))</f>
        <v/>
      </c>
    </row>
    <row r="357">
      <c r="A357" s="19" t="n"/>
      <c r="B357" s="20" t="n"/>
      <c r="C357" s="21" t="n"/>
      <c r="D357" s="20">
        <f>IF(OR(B357="",C357=""),"",B357+C357/1440)</f>
        <v/>
      </c>
      <c r="E357" s="21" t="n"/>
      <c r="F357" s="21" t="n"/>
      <c r="G357" s="21" t="n"/>
      <c r="H357" s="21" t="n"/>
      <c r="I357" s="22" t="n"/>
      <c r="J357" s="21" t="n"/>
      <c r="K357" s="21" t="n"/>
      <c r="L357" s="21" t="n"/>
      <c r="M357" s="21">
        <f>IF(OR(A357="",B357="",H357="",J357="İptal"),"",IF(COUNTIFS($A$5:$A$1504,A357,$H$5:$H$1504,H357,$B$5:$B$1504,"&lt;"&amp;D357,$D$5:$D$1504,"&gt;"&amp;B357,$J$5:$J$1504,"&lt;&gt;İptal")&gt;1,"ÇAKIŞMA",""))</f>
        <v/>
      </c>
    </row>
    <row r="358">
      <c r="A358" s="19" t="n"/>
      <c r="B358" s="20" t="n"/>
      <c r="C358" s="21" t="n"/>
      <c r="D358" s="20">
        <f>IF(OR(B358="",C358=""),"",B358+C358/1440)</f>
        <v/>
      </c>
      <c r="E358" s="21" t="n"/>
      <c r="F358" s="21" t="n"/>
      <c r="G358" s="21" t="n"/>
      <c r="H358" s="21" t="n"/>
      <c r="I358" s="22" t="n"/>
      <c r="J358" s="21" t="n"/>
      <c r="K358" s="21" t="n"/>
      <c r="L358" s="21" t="n"/>
      <c r="M358" s="21">
        <f>IF(OR(A358="",B358="",H358="",J358="İptal"),"",IF(COUNTIFS($A$5:$A$1504,A358,$H$5:$H$1504,H358,$B$5:$B$1504,"&lt;"&amp;D358,$D$5:$D$1504,"&gt;"&amp;B358,$J$5:$J$1504,"&lt;&gt;İptal")&gt;1,"ÇAKIŞMA",""))</f>
        <v/>
      </c>
    </row>
    <row r="359">
      <c r="A359" s="19" t="n"/>
      <c r="B359" s="20" t="n"/>
      <c r="C359" s="21" t="n"/>
      <c r="D359" s="20">
        <f>IF(OR(B359="",C359=""),"",B359+C359/1440)</f>
        <v/>
      </c>
      <c r="E359" s="21" t="n"/>
      <c r="F359" s="21" t="n"/>
      <c r="G359" s="21" t="n"/>
      <c r="H359" s="21" t="n"/>
      <c r="I359" s="22" t="n"/>
      <c r="J359" s="21" t="n"/>
      <c r="K359" s="21" t="n"/>
      <c r="L359" s="21" t="n"/>
      <c r="M359" s="21">
        <f>IF(OR(A359="",B359="",H359="",J359="İptal"),"",IF(COUNTIFS($A$5:$A$1504,A359,$H$5:$H$1504,H359,$B$5:$B$1504,"&lt;"&amp;D359,$D$5:$D$1504,"&gt;"&amp;B359,$J$5:$J$1504,"&lt;&gt;İptal")&gt;1,"ÇAKIŞMA",""))</f>
        <v/>
      </c>
    </row>
    <row r="360">
      <c r="A360" s="19" t="n"/>
      <c r="B360" s="20" t="n"/>
      <c r="C360" s="21" t="n"/>
      <c r="D360" s="20">
        <f>IF(OR(B360="",C360=""),"",B360+C360/1440)</f>
        <v/>
      </c>
      <c r="E360" s="21" t="n"/>
      <c r="F360" s="21" t="n"/>
      <c r="G360" s="21" t="n"/>
      <c r="H360" s="21" t="n"/>
      <c r="I360" s="22" t="n"/>
      <c r="J360" s="21" t="n"/>
      <c r="K360" s="21" t="n"/>
      <c r="L360" s="21" t="n"/>
      <c r="M360" s="21">
        <f>IF(OR(A360="",B360="",H360="",J360="İptal"),"",IF(COUNTIFS($A$5:$A$1504,A360,$H$5:$H$1504,H360,$B$5:$B$1504,"&lt;"&amp;D360,$D$5:$D$1504,"&gt;"&amp;B360,$J$5:$J$1504,"&lt;&gt;İptal")&gt;1,"ÇAKIŞMA",""))</f>
        <v/>
      </c>
    </row>
    <row r="361">
      <c r="A361" s="19" t="n"/>
      <c r="B361" s="20" t="n"/>
      <c r="C361" s="21" t="n"/>
      <c r="D361" s="20">
        <f>IF(OR(B361="",C361=""),"",B361+C361/1440)</f>
        <v/>
      </c>
      <c r="E361" s="21" t="n"/>
      <c r="F361" s="21" t="n"/>
      <c r="G361" s="21" t="n"/>
      <c r="H361" s="21" t="n"/>
      <c r="I361" s="22" t="n"/>
      <c r="J361" s="21" t="n"/>
      <c r="K361" s="21" t="n"/>
      <c r="L361" s="21" t="n"/>
      <c r="M361" s="21">
        <f>IF(OR(A361="",B361="",H361="",J361="İptal"),"",IF(COUNTIFS($A$5:$A$1504,A361,$H$5:$H$1504,H361,$B$5:$B$1504,"&lt;"&amp;D361,$D$5:$D$1504,"&gt;"&amp;B361,$J$5:$J$1504,"&lt;&gt;İptal")&gt;1,"ÇAKIŞMA",""))</f>
        <v/>
      </c>
    </row>
    <row r="362">
      <c r="A362" s="19" t="n"/>
      <c r="B362" s="20" t="n"/>
      <c r="C362" s="21" t="n"/>
      <c r="D362" s="20">
        <f>IF(OR(B362="",C362=""),"",B362+C362/1440)</f>
        <v/>
      </c>
      <c r="E362" s="21" t="n"/>
      <c r="F362" s="21" t="n"/>
      <c r="G362" s="21" t="n"/>
      <c r="H362" s="21" t="n"/>
      <c r="I362" s="22" t="n"/>
      <c r="J362" s="21" t="n"/>
      <c r="K362" s="21" t="n"/>
      <c r="L362" s="21" t="n"/>
      <c r="M362" s="21">
        <f>IF(OR(A362="",B362="",H362="",J362="İptal"),"",IF(COUNTIFS($A$5:$A$1504,A362,$H$5:$H$1504,H362,$B$5:$B$1504,"&lt;"&amp;D362,$D$5:$D$1504,"&gt;"&amp;B362,$J$5:$J$1504,"&lt;&gt;İptal")&gt;1,"ÇAKIŞMA",""))</f>
        <v/>
      </c>
    </row>
    <row r="363">
      <c r="A363" s="19" t="n"/>
      <c r="B363" s="20" t="n"/>
      <c r="C363" s="21" t="n"/>
      <c r="D363" s="20">
        <f>IF(OR(B363="",C363=""),"",B363+C363/1440)</f>
        <v/>
      </c>
      <c r="E363" s="21" t="n"/>
      <c r="F363" s="21" t="n"/>
      <c r="G363" s="21" t="n"/>
      <c r="H363" s="21" t="n"/>
      <c r="I363" s="22" t="n"/>
      <c r="J363" s="21" t="n"/>
      <c r="K363" s="21" t="n"/>
      <c r="L363" s="21" t="n"/>
      <c r="M363" s="21">
        <f>IF(OR(A363="",B363="",H363="",J363="İptal"),"",IF(COUNTIFS($A$5:$A$1504,A363,$H$5:$H$1504,H363,$B$5:$B$1504,"&lt;"&amp;D363,$D$5:$D$1504,"&gt;"&amp;B363,$J$5:$J$1504,"&lt;&gt;İptal")&gt;1,"ÇAKIŞMA",""))</f>
        <v/>
      </c>
    </row>
    <row r="364">
      <c r="A364" s="19" t="n"/>
      <c r="B364" s="20" t="n"/>
      <c r="C364" s="21" t="n"/>
      <c r="D364" s="20">
        <f>IF(OR(B364="",C364=""),"",B364+C364/1440)</f>
        <v/>
      </c>
      <c r="E364" s="21" t="n"/>
      <c r="F364" s="21" t="n"/>
      <c r="G364" s="21" t="n"/>
      <c r="H364" s="21" t="n"/>
      <c r="I364" s="22" t="n"/>
      <c r="J364" s="21" t="n"/>
      <c r="K364" s="21" t="n"/>
      <c r="L364" s="21" t="n"/>
      <c r="M364" s="21">
        <f>IF(OR(A364="",B364="",H364="",J364="İptal"),"",IF(COUNTIFS($A$5:$A$1504,A364,$H$5:$H$1504,H364,$B$5:$B$1504,"&lt;"&amp;D364,$D$5:$D$1504,"&gt;"&amp;B364,$J$5:$J$1504,"&lt;&gt;İptal")&gt;1,"ÇAKIŞMA",""))</f>
        <v/>
      </c>
    </row>
    <row r="365">
      <c r="A365" s="19" t="n"/>
      <c r="B365" s="20" t="n"/>
      <c r="C365" s="21" t="n"/>
      <c r="D365" s="20">
        <f>IF(OR(B365="",C365=""),"",B365+C365/1440)</f>
        <v/>
      </c>
      <c r="E365" s="21" t="n"/>
      <c r="F365" s="21" t="n"/>
      <c r="G365" s="21" t="n"/>
      <c r="H365" s="21" t="n"/>
      <c r="I365" s="22" t="n"/>
      <c r="J365" s="21" t="n"/>
      <c r="K365" s="21" t="n"/>
      <c r="L365" s="21" t="n"/>
      <c r="M365" s="21">
        <f>IF(OR(A365="",B365="",H365="",J365="İptal"),"",IF(COUNTIFS($A$5:$A$1504,A365,$H$5:$H$1504,H365,$B$5:$B$1504,"&lt;"&amp;D365,$D$5:$D$1504,"&gt;"&amp;B365,$J$5:$J$1504,"&lt;&gt;İptal")&gt;1,"ÇAKIŞMA",""))</f>
        <v/>
      </c>
    </row>
    <row r="366">
      <c r="A366" s="19" t="n"/>
      <c r="B366" s="20" t="n"/>
      <c r="C366" s="21" t="n"/>
      <c r="D366" s="20">
        <f>IF(OR(B366="",C366=""),"",B366+C366/1440)</f>
        <v/>
      </c>
      <c r="E366" s="21" t="n"/>
      <c r="F366" s="21" t="n"/>
      <c r="G366" s="21" t="n"/>
      <c r="H366" s="21" t="n"/>
      <c r="I366" s="22" t="n"/>
      <c r="J366" s="21" t="n"/>
      <c r="K366" s="21" t="n"/>
      <c r="L366" s="21" t="n"/>
      <c r="M366" s="21">
        <f>IF(OR(A366="",B366="",H366="",J366="İptal"),"",IF(COUNTIFS($A$5:$A$1504,A366,$H$5:$H$1504,H366,$B$5:$B$1504,"&lt;"&amp;D366,$D$5:$D$1504,"&gt;"&amp;B366,$J$5:$J$1504,"&lt;&gt;İptal")&gt;1,"ÇAKIŞMA",""))</f>
        <v/>
      </c>
    </row>
    <row r="367">
      <c r="A367" s="19" t="n"/>
      <c r="B367" s="20" t="n"/>
      <c r="C367" s="21" t="n"/>
      <c r="D367" s="20">
        <f>IF(OR(B367="",C367=""),"",B367+C367/1440)</f>
        <v/>
      </c>
      <c r="E367" s="21" t="n"/>
      <c r="F367" s="21" t="n"/>
      <c r="G367" s="21" t="n"/>
      <c r="H367" s="21" t="n"/>
      <c r="I367" s="22" t="n"/>
      <c r="J367" s="21" t="n"/>
      <c r="K367" s="21" t="n"/>
      <c r="L367" s="21" t="n"/>
      <c r="M367" s="21">
        <f>IF(OR(A367="",B367="",H367="",J367="İptal"),"",IF(COUNTIFS($A$5:$A$1504,A367,$H$5:$H$1504,H367,$B$5:$B$1504,"&lt;"&amp;D367,$D$5:$D$1504,"&gt;"&amp;B367,$J$5:$J$1504,"&lt;&gt;İptal")&gt;1,"ÇAKIŞMA",""))</f>
        <v/>
      </c>
    </row>
    <row r="368">
      <c r="A368" s="19" t="n"/>
      <c r="B368" s="20" t="n"/>
      <c r="C368" s="21" t="n"/>
      <c r="D368" s="20">
        <f>IF(OR(B368="",C368=""),"",B368+C368/1440)</f>
        <v/>
      </c>
      <c r="E368" s="21" t="n"/>
      <c r="F368" s="21" t="n"/>
      <c r="G368" s="21" t="n"/>
      <c r="H368" s="21" t="n"/>
      <c r="I368" s="22" t="n"/>
      <c r="J368" s="21" t="n"/>
      <c r="K368" s="21" t="n"/>
      <c r="L368" s="21" t="n"/>
      <c r="M368" s="21">
        <f>IF(OR(A368="",B368="",H368="",J368="İptal"),"",IF(COUNTIFS($A$5:$A$1504,A368,$H$5:$H$1504,H368,$B$5:$B$1504,"&lt;"&amp;D368,$D$5:$D$1504,"&gt;"&amp;B368,$J$5:$J$1504,"&lt;&gt;İptal")&gt;1,"ÇAKIŞMA",""))</f>
        <v/>
      </c>
    </row>
    <row r="369">
      <c r="A369" s="19" t="n"/>
      <c r="B369" s="20" t="n"/>
      <c r="C369" s="21" t="n"/>
      <c r="D369" s="20">
        <f>IF(OR(B369="",C369=""),"",B369+C369/1440)</f>
        <v/>
      </c>
      <c r="E369" s="21" t="n"/>
      <c r="F369" s="21" t="n"/>
      <c r="G369" s="21" t="n"/>
      <c r="H369" s="21" t="n"/>
      <c r="I369" s="22" t="n"/>
      <c r="J369" s="21" t="n"/>
      <c r="K369" s="21" t="n"/>
      <c r="L369" s="21" t="n"/>
      <c r="M369" s="21">
        <f>IF(OR(A369="",B369="",H369="",J369="İptal"),"",IF(COUNTIFS($A$5:$A$1504,A369,$H$5:$H$1504,H369,$B$5:$B$1504,"&lt;"&amp;D369,$D$5:$D$1504,"&gt;"&amp;B369,$J$5:$J$1504,"&lt;&gt;İptal")&gt;1,"ÇAKIŞMA",""))</f>
        <v/>
      </c>
    </row>
    <row r="370">
      <c r="A370" s="19" t="n"/>
      <c r="B370" s="20" t="n"/>
      <c r="C370" s="21" t="n"/>
      <c r="D370" s="20">
        <f>IF(OR(B370="",C370=""),"",B370+C370/1440)</f>
        <v/>
      </c>
      <c r="E370" s="21" t="n"/>
      <c r="F370" s="21" t="n"/>
      <c r="G370" s="21" t="n"/>
      <c r="H370" s="21" t="n"/>
      <c r="I370" s="22" t="n"/>
      <c r="J370" s="21" t="n"/>
      <c r="K370" s="21" t="n"/>
      <c r="L370" s="21" t="n"/>
      <c r="M370" s="21">
        <f>IF(OR(A370="",B370="",H370="",J370="İptal"),"",IF(COUNTIFS($A$5:$A$1504,A370,$H$5:$H$1504,H370,$B$5:$B$1504,"&lt;"&amp;D370,$D$5:$D$1504,"&gt;"&amp;B370,$J$5:$J$1504,"&lt;&gt;İptal")&gt;1,"ÇAKIŞMA",""))</f>
        <v/>
      </c>
    </row>
    <row r="371">
      <c r="A371" s="19" t="n"/>
      <c r="B371" s="20" t="n"/>
      <c r="C371" s="21" t="n"/>
      <c r="D371" s="20">
        <f>IF(OR(B371="",C371=""),"",B371+C371/1440)</f>
        <v/>
      </c>
      <c r="E371" s="21" t="n"/>
      <c r="F371" s="21" t="n"/>
      <c r="G371" s="21" t="n"/>
      <c r="H371" s="21" t="n"/>
      <c r="I371" s="22" t="n"/>
      <c r="J371" s="21" t="n"/>
      <c r="K371" s="21" t="n"/>
      <c r="L371" s="21" t="n"/>
      <c r="M371" s="21">
        <f>IF(OR(A371="",B371="",H371="",J371="İptal"),"",IF(COUNTIFS($A$5:$A$1504,A371,$H$5:$H$1504,H371,$B$5:$B$1504,"&lt;"&amp;D371,$D$5:$D$1504,"&gt;"&amp;B371,$J$5:$J$1504,"&lt;&gt;İptal")&gt;1,"ÇAKIŞMA",""))</f>
        <v/>
      </c>
    </row>
    <row r="372">
      <c r="A372" s="19" t="n"/>
      <c r="B372" s="20" t="n"/>
      <c r="C372" s="21" t="n"/>
      <c r="D372" s="20">
        <f>IF(OR(B372="",C372=""),"",B372+C372/1440)</f>
        <v/>
      </c>
      <c r="E372" s="21" t="n"/>
      <c r="F372" s="21" t="n"/>
      <c r="G372" s="21" t="n"/>
      <c r="H372" s="21" t="n"/>
      <c r="I372" s="22" t="n"/>
      <c r="J372" s="21" t="n"/>
      <c r="K372" s="21" t="n"/>
      <c r="L372" s="21" t="n"/>
      <c r="M372" s="21">
        <f>IF(OR(A372="",B372="",H372="",J372="İptal"),"",IF(COUNTIFS($A$5:$A$1504,A372,$H$5:$H$1504,H372,$B$5:$B$1504,"&lt;"&amp;D372,$D$5:$D$1504,"&gt;"&amp;B372,$J$5:$J$1504,"&lt;&gt;İptal")&gt;1,"ÇAKIŞMA",""))</f>
        <v/>
      </c>
    </row>
    <row r="373">
      <c r="A373" s="19" t="n"/>
      <c r="B373" s="20" t="n"/>
      <c r="C373" s="21" t="n"/>
      <c r="D373" s="20">
        <f>IF(OR(B373="",C373=""),"",B373+C373/1440)</f>
        <v/>
      </c>
      <c r="E373" s="21" t="n"/>
      <c r="F373" s="21" t="n"/>
      <c r="G373" s="21" t="n"/>
      <c r="H373" s="21" t="n"/>
      <c r="I373" s="22" t="n"/>
      <c r="J373" s="21" t="n"/>
      <c r="K373" s="21" t="n"/>
      <c r="L373" s="21" t="n"/>
      <c r="M373" s="21">
        <f>IF(OR(A373="",B373="",H373="",J373="İptal"),"",IF(COUNTIFS($A$5:$A$1504,A373,$H$5:$H$1504,H373,$B$5:$B$1504,"&lt;"&amp;D373,$D$5:$D$1504,"&gt;"&amp;B373,$J$5:$J$1504,"&lt;&gt;İptal")&gt;1,"ÇAKIŞMA",""))</f>
        <v/>
      </c>
    </row>
    <row r="374">
      <c r="A374" s="19" t="n"/>
      <c r="B374" s="20" t="n"/>
      <c r="C374" s="21" t="n"/>
      <c r="D374" s="20">
        <f>IF(OR(B374="",C374=""),"",B374+C374/1440)</f>
        <v/>
      </c>
      <c r="E374" s="21" t="n"/>
      <c r="F374" s="21" t="n"/>
      <c r="G374" s="21" t="n"/>
      <c r="H374" s="21" t="n"/>
      <c r="I374" s="22" t="n"/>
      <c r="J374" s="21" t="n"/>
      <c r="K374" s="21" t="n"/>
      <c r="L374" s="21" t="n"/>
      <c r="M374" s="21">
        <f>IF(OR(A374="",B374="",H374="",J374="İptal"),"",IF(COUNTIFS($A$5:$A$1504,A374,$H$5:$H$1504,H374,$B$5:$B$1504,"&lt;"&amp;D374,$D$5:$D$1504,"&gt;"&amp;B374,$J$5:$J$1504,"&lt;&gt;İptal")&gt;1,"ÇAKIŞMA",""))</f>
        <v/>
      </c>
    </row>
    <row r="375">
      <c r="A375" s="19" t="n"/>
      <c r="B375" s="20" t="n"/>
      <c r="C375" s="21" t="n"/>
      <c r="D375" s="20">
        <f>IF(OR(B375="",C375=""),"",B375+C375/1440)</f>
        <v/>
      </c>
      <c r="E375" s="21" t="n"/>
      <c r="F375" s="21" t="n"/>
      <c r="G375" s="21" t="n"/>
      <c r="H375" s="21" t="n"/>
      <c r="I375" s="22" t="n"/>
      <c r="J375" s="21" t="n"/>
      <c r="K375" s="21" t="n"/>
      <c r="L375" s="21" t="n"/>
      <c r="M375" s="21">
        <f>IF(OR(A375="",B375="",H375="",J375="İptal"),"",IF(COUNTIFS($A$5:$A$1504,A375,$H$5:$H$1504,H375,$B$5:$B$1504,"&lt;"&amp;D375,$D$5:$D$1504,"&gt;"&amp;B375,$J$5:$J$1504,"&lt;&gt;İptal")&gt;1,"ÇAKIŞMA",""))</f>
        <v/>
      </c>
    </row>
    <row r="376">
      <c r="A376" s="19" t="n"/>
      <c r="B376" s="20" t="n"/>
      <c r="C376" s="21" t="n"/>
      <c r="D376" s="20">
        <f>IF(OR(B376="",C376=""),"",B376+C376/1440)</f>
        <v/>
      </c>
      <c r="E376" s="21" t="n"/>
      <c r="F376" s="21" t="n"/>
      <c r="G376" s="21" t="n"/>
      <c r="H376" s="21" t="n"/>
      <c r="I376" s="22" t="n"/>
      <c r="J376" s="21" t="n"/>
      <c r="K376" s="21" t="n"/>
      <c r="L376" s="21" t="n"/>
      <c r="M376" s="21">
        <f>IF(OR(A376="",B376="",H376="",J376="İptal"),"",IF(COUNTIFS($A$5:$A$1504,A376,$H$5:$H$1504,H376,$B$5:$B$1504,"&lt;"&amp;D376,$D$5:$D$1504,"&gt;"&amp;B376,$J$5:$J$1504,"&lt;&gt;İptal")&gt;1,"ÇAKIŞMA",""))</f>
        <v/>
      </c>
    </row>
    <row r="377">
      <c r="A377" s="19" t="n"/>
      <c r="B377" s="20" t="n"/>
      <c r="C377" s="21" t="n"/>
      <c r="D377" s="20">
        <f>IF(OR(B377="",C377=""),"",B377+C377/1440)</f>
        <v/>
      </c>
      <c r="E377" s="21" t="n"/>
      <c r="F377" s="21" t="n"/>
      <c r="G377" s="21" t="n"/>
      <c r="H377" s="21" t="n"/>
      <c r="I377" s="22" t="n"/>
      <c r="J377" s="21" t="n"/>
      <c r="K377" s="21" t="n"/>
      <c r="L377" s="21" t="n"/>
      <c r="M377" s="21">
        <f>IF(OR(A377="",B377="",H377="",J377="İptal"),"",IF(COUNTIFS($A$5:$A$1504,A377,$H$5:$H$1504,H377,$B$5:$B$1504,"&lt;"&amp;D377,$D$5:$D$1504,"&gt;"&amp;B377,$J$5:$J$1504,"&lt;&gt;İptal")&gt;1,"ÇAKIŞMA",""))</f>
        <v/>
      </c>
    </row>
    <row r="378">
      <c r="A378" s="19" t="n"/>
      <c r="B378" s="20" t="n"/>
      <c r="C378" s="21" t="n"/>
      <c r="D378" s="20">
        <f>IF(OR(B378="",C378=""),"",B378+C378/1440)</f>
        <v/>
      </c>
      <c r="E378" s="21" t="n"/>
      <c r="F378" s="21" t="n"/>
      <c r="G378" s="21" t="n"/>
      <c r="H378" s="21" t="n"/>
      <c r="I378" s="22" t="n"/>
      <c r="J378" s="21" t="n"/>
      <c r="K378" s="21" t="n"/>
      <c r="L378" s="21" t="n"/>
      <c r="M378" s="21">
        <f>IF(OR(A378="",B378="",H378="",J378="İptal"),"",IF(COUNTIFS($A$5:$A$1504,A378,$H$5:$H$1504,H378,$B$5:$B$1504,"&lt;"&amp;D378,$D$5:$D$1504,"&gt;"&amp;B378,$J$5:$J$1504,"&lt;&gt;İptal")&gt;1,"ÇAKIŞMA",""))</f>
        <v/>
      </c>
    </row>
    <row r="379">
      <c r="A379" s="19" t="n"/>
      <c r="B379" s="20" t="n"/>
      <c r="C379" s="21" t="n"/>
      <c r="D379" s="20">
        <f>IF(OR(B379="",C379=""),"",B379+C379/1440)</f>
        <v/>
      </c>
      <c r="E379" s="21" t="n"/>
      <c r="F379" s="21" t="n"/>
      <c r="G379" s="21" t="n"/>
      <c r="H379" s="21" t="n"/>
      <c r="I379" s="22" t="n"/>
      <c r="J379" s="21" t="n"/>
      <c r="K379" s="21" t="n"/>
      <c r="L379" s="21" t="n"/>
      <c r="M379" s="21">
        <f>IF(OR(A379="",B379="",H379="",J379="İptal"),"",IF(COUNTIFS($A$5:$A$1504,A379,$H$5:$H$1504,H379,$B$5:$B$1504,"&lt;"&amp;D379,$D$5:$D$1504,"&gt;"&amp;B379,$J$5:$J$1504,"&lt;&gt;İptal")&gt;1,"ÇAKIŞMA",""))</f>
        <v/>
      </c>
    </row>
    <row r="380">
      <c r="A380" s="19" t="n"/>
      <c r="B380" s="20" t="n"/>
      <c r="C380" s="21" t="n"/>
      <c r="D380" s="20">
        <f>IF(OR(B380="",C380=""),"",B380+C380/1440)</f>
        <v/>
      </c>
      <c r="E380" s="21" t="n"/>
      <c r="F380" s="21" t="n"/>
      <c r="G380" s="21" t="n"/>
      <c r="H380" s="21" t="n"/>
      <c r="I380" s="22" t="n"/>
      <c r="J380" s="21" t="n"/>
      <c r="K380" s="21" t="n"/>
      <c r="L380" s="21" t="n"/>
      <c r="M380" s="21">
        <f>IF(OR(A380="",B380="",H380="",J380="İptal"),"",IF(COUNTIFS($A$5:$A$1504,A380,$H$5:$H$1504,H380,$B$5:$B$1504,"&lt;"&amp;D380,$D$5:$D$1504,"&gt;"&amp;B380,$J$5:$J$1504,"&lt;&gt;İptal")&gt;1,"ÇAKIŞMA",""))</f>
        <v/>
      </c>
    </row>
    <row r="381">
      <c r="A381" s="19" t="n"/>
      <c r="B381" s="20" t="n"/>
      <c r="C381" s="21" t="n"/>
      <c r="D381" s="20">
        <f>IF(OR(B381="",C381=""),"",B381+C381/1440)</f>
        <v/>
      </c>
      <c r="E381" s="21" t="n"/>
      <c r="F381" s="21" t="n"/>
      <c r="G381" s="21" t="n"/>
      <c r="H381" s="21" t="n"/>
      <c r="I381" s="22" t="n"/>
      <c r="J381" s="21" t="n"/>
      <c r="K381" s="21" t="n"/>
      <c r="L381" s="21" t="n"/>
      <c r="M381" s="21">
        <f>IF(OR(A381="",B381="",H381="",J381="İptal"),"",IF(COUNTIFS($A$5:$A$1504,A381,$H$5:$H$1504,H381,$B$5:$B$1504,"&lt;"&amp;D381,$D$5:$D$1504,"&gt;"&amp;B381,$J$5:$J$1504,"&lt;&gt;İptal")&gt;1,"ÇAKIŞMA",""))</f>
        <v/>
      </c>
    </row>
    <row r="382">
      <c r="A382" s="19" t="n"/>
      <c r="B382" s="20" t="n"/>
      <c r="C382" s="21" t="n"/>
      <c r="D382" s="20">
        <f>IF(OR(B382="",C382=""),"",B382+C382/1440)</f>
        <v/>
      </c>
      <c r="E382" s="21" t="n"/>
      <c r="F382" s="21" t="n"/>
      <c r="G382" s="21" t="n"/>
      <c r="H382" s="21" t="n"/>
      <c r="I382" s="22" t="n"/>
      <c r="J382" s="21" t="n"/>
      <c r="K382" s="21" t="n"/>
      <c r="L382" s="21" t="n"/>
      <c r="M382" s="21">
        <f>IF(OR(A382="",B382="",H382="",J382="İptal"),"",IF(COUNTIFS($A$5:$A$1504,A382,$H$5:$H$1504,H382,$B$5:$B$1504,"&lt;"&amp;D382,$D$5:$D$1504,"&gt;"&amp;B382,$J$5:$J$1504,"&lt;&gt;İptal")&gt;1,"ÇAKIŞMA",""))</f>
        <v/>
      </c>
    </row>
    <row r="383">
      <c r="A383" s="19" t="n"/>
      <c r="B383" s="20" t="n"/>
      <c r="C383" s="21" t="n"/>
      <c r="D383" s="20">
        <f>IF(OR(B383="",C383=""),"",B383+C383/1440)</f>
        <v/>
      </c>
      <c r="E383" s="21" t="n"/>
      <c r="F383" s="21" t="n"/>
      <c r="G383" s="21" t="n"/>
      <c r="H383" s="21" t="n"/>
      <c r="I383" s="22" t="n"/>
      <c r="J383" s="21" t="n"/>
      <c r="K383" s="21" t="n"/>
      <c r="L383" s="21" t="n"/>
      <c r="M383" s="21">
        <f>IF(OR(A383="",B383="",H383="",J383="İptal"),"",IF(COUNTIFS($A$5:$A$1504,A383,$H$5:$H$1504,H383,$B$5:$B$1504,"&lt;"&amp;D383,$D$5:$D$1504,"&gt;"&amp;B383,$J$5:$J$1504,"&lt;&gt;İptal")&gt;1,"ÇAKIŞMA",""))</f>
        <v/>
      </c>
    </row>
    <row r="384">
      <c r="A384" s="19" t="n"/>
      <c r="B384" s="20" t="n"/>
      <c r="C384" s="21" t="n"/>
      <c r="D384" s="20">
        <f>IF(OR(B384="",C384=""),"",B384+C384/1440)</f>
        <v/>
      </c>
      <c r="E384" s="21" t="n"/>
      <c r="F384" s="21" t="n"/>
      <c r="G384" s="21" t="n"/>
      <c r="H384" s="21" t="n"/>
      <c r="I384" s="22" t="n"/>
      <c r="J384" s="21" t="n"/>
      <c r="K384" s="21" t="n"/>
      <c r="L384" s="21" t="n"/>
      <c r="M384" s="21">
        <f>IF(OR(A384="",B384="",H384="",J384="İptal"),"",IF(COUNTIFS($A$5:$A$1504,A384,$H$5:$H$1504,H384,$B$5:$B$1504,"&lt;"&amp;D384,$D$5:$D$1504,"&gt;"&amp;B384,$J$5:$J$1504,"&lt;&gt;İptal")&gt;1,"ÇAKIŞMA",""))</f>
        <v/>
      </c>
    </row>
    <row r="385">
      <c r="A385" s="19" t="n"/>
      <c r="B385" s="20" t="n"/>
      <c r="C385" s="21" t="n"/>
      <c r="D385" s="20">
        <f>IF(OR(B385="",C385=""),"",B385+C385/1440)</f>
        <v/>
      </c>
      <c r="E385" s="21" t="n"/>
      <c r="F385" s="21" t="n"/>
      <c r="G385" s="21" t="n"/>
      <c r="H385" s="21" t="n"/>
      <c r="I385" s="22" t="n"/>
      <c r="J385" s="21" t="n"/>
      <c r="K385" s="21" t="n"/>
      <c r="L385" s="21" t="n"/>
      <c r="M385" s="21">
        <f>IF(OR(A385="",B385="",H385="",J385="İptal"),"",IF(COUNTIFS($A$5:$A$1504,A385,$H$5:$H$1504,H385,$B$5:$B$1504,"&lt;"&amp;D385,$D$5:$D$1504,"&gt;"&amp;B385,$J$5:$J$1504,"&lt;&gt;İptal")&gt;1,"ÇAKIŞMA",""))</f>
        <v/>
      </c>
    </row>
    <row r="386">
      <c r="A386" s="19" t="n"/>
      <c r="B386" s="20" t="n"/>
      <c r="C386" s="21" t="n"/>
      <c r="D386" s="20">
        <f>IF(OR(B386="",C386=""),"",B386+C386/1440)</f>
        <v/>
      </c>
      <c r="E386" s="21" t="n"/>
      <c r="F386" s="21" t="n"/>
      <c r="G386" s="21" t="n"/>
      <c r="H386" s="21" t="n"/>
      <c r="I386" s="22" t="n"/>
      <c r="J386" s="21" t="n"/>
      <c r="K386" s="21" t="n"/>
      <c r="L386" s="21" t="n"/>
      <c r="M386" s="21">
        <f>IF(OR(A386="",B386="",H386="",J386="İptal"),"",IF(COUNTIFS($A$5:$A$1504,A386,$H$5:$H$1504,H386,$B$5:$B$1504,"&lt;"&amp;D386,$D$5:$D$1504,"&gt;"&amp;B386,$J$5:$J$1504,"&lt;&gt;İptal")&gt;1,"ÇAKIŞMA",""))</f>
        <v/>
      </c>
    </row>
    <row r="387">
      <c r="A387" s="19" t="n"/>
      <c r="B387" s="20" t="n"/>
      <c r="C387" s="21" t="n"/>
      <c r="D387" s="20">
        <f>IF(OR(B387="",C387=""),"",B387+C387/1440)</f>
        <v/>
      </c>
      <c r="E387" s="21" t="n"/>
      <c r="F387" s="21" t="n"/>
      <c r="G387" s="21" t="n"/>
      <c r="H387" s="21" t="n"/>
      <c r="I387" s="22" t="n"/>
      <c r="J387" s="21" t="n"/>
      <c r="K387" s="21" t="n"/>
      <c r="L387" s="21" t="n"/>
      <c r="M387" s="21">
        <f>IF(OR(A387="",B387="",H387="",J387="İptal"),"",IF(COUNTIFS($A$5:$A$1504,A387,$H$5:$H$1504,H387,$B$5:$B$1504,"&lt;"&amp;D387,$D$5:$D$1504,"&gt;"&amp;B387,$J$5:$J$1504,"&lt;&gt;İptal")&gt;1,"ÇAKIŞMA",""))</f>
        <v/>
      </c>
    </row>
    <row r="388">
      <c r="A388" s="19" t="n"/>
      <c r="B388" s="20" t="n"/>
      <c r="C388" s="21" t="n"/>
      <c r="D388" s="20">
        <f>IF(OR(B388="",C388=""),"",B388+C388/1440)</f>
        <v/>
      </c>
      <c r="E388" s="21" t="n"/>
      <c r="F388" s="21" t="n"/>
      <c r="G388" s="21" t="n"/>
      <c r="H388" s="21" t="n"/>
      <c r="I388" s="22" t="n"/>
      <c r="J388" s="21" t="n"/>
      <c r="K388" s="21" t="n"/>
      <c r="L388" s="21" t="n"/>
      <c r="M388" s="21">
        <f>IF(OR(A388="",B388="",H388="",J388="İptal"),"",IF(COUNTIFS($A$5:$A$1504,A388,$H$5:$H$1504,H388,$B$5:$B$1504,"&lt;"&amp;D388,$D$5:$D$1504,"&gt;"&amp;B388,$J$5:$J$1504,"&lt;&gt;İptal")&gt;1,"ÇAKIŞMA",""))</f>
        <v/>
      </c>
    </row>
    <row r="389">
      <c r="A389" s="19" t="n"/>
      <c r="B389" s="20" t="n"/>
      <c r="C389" s="21" t="n"/>
      <c r="D389" s="20">
        <f>IF(OR(B389="",C389=""),"",B389+C389/1440)</f>
        <v/>
      </c>
      <c r="E389" s="21" t="n"/>
      <c r="F389" s="21" t="n"/>
      <c r="G389" s="21" t="n"/>
      <c r="H389" s="21" t="n"/>
      <c r="I389" s="22" t="n"/>
      <c r="J389" s="21" t="n"/>
      <c r="K389" s="21" t="n"/>
      <c r="L389" s="21" t="n"/>
      <c r="M389" s="21">
        <f>IF(OR(A389="",B389="",H389="",J389="İptal"),"",IF(COUNTIFS($A$5:$A$1504,A389,$H$5:$H$1504,H389,$B$5:$B$1504,"&lt;"&amp;D389,$D$5:$D$1504,"&gt;"&amp;B389,$J$5:$J$1504,"&lt;&gt;İptal")&gt;1,"ÇAKIŞMA",""))</f>
        <v/>
      </c>
    </row>
    <row r="390">
      <c r="A390" s="19" t="n"/>
      <c r="B390" s="20" t="n"/>
      <c r="C390" s="21" t="n"/>
      <c r="D390" s="20">
        <f>IF(OR(B390="",C390=""),"",B390+C390/1440)</f>
        <v/>
      </c>
      <c r="E390" s="21" t="n"/>
      <c r="F390" s="21" t="n"/>
      <c r="G390" s="21" t="n"/>
      <c r="H390" s="21" t="n"/>
      <c r="I390" s="22" t="n"/>
      <c r="J390" s="21" t="n"/>
      <c r="K390" s="21" t="n"/>
      <c r="L390" s="21" t="n"/>
      <c r="M390" s="21">
        <f>IF(OR(A390="",B390="",H390="",J390="İptal"),"",IF(COUNTIFS($A$5:$A$1504,A390,$H$5:$H$1504,H390,$B$5:$B$1504,"&lt;"&amp;D390,$D$5:$D$1504,"&gt;"&amp;B390,$J$5:$J$1504,"&lt;&gt;İptal")&gt;1,"ÇAKIŞMA",""))</f>
        <v/>
      </c>
    </row>
    <row r="391">
      <c r="A391" s="19" t="n"/>
      <c r="B391" s="20" t="n"/>
      <c r="C391" s="21" t="n"/>
      <c r="D391" s="20">
        <f>IF(OR(B391="",C391=""),"",B391+C391/1440)</f>
        <v/>
      </c>
      <c r="E391" s="21" t="n"/>
      <c r="F391" s="21" t="n"/>
      <c r="G391" s="21" t="n"/>
      <c r="H391" s="21" t="n"/>
      <c r="I391" s="22" t="n"/>
      <c r="J391" s="21" t="n"/>
      <c r="K391" s="21" t="n"/>
      <c r="L391" s="21" t="n"/>
      <c r="M391" s="21">
        <f>IF(OR(A391="",B391="",H391="",J391="İptal"),"",IF(COUNTIFS($A$5:$A$1504,A391,$H$5:$H$1504,H391,$B$5:$B$1504,"&lt;"&amp;D391,$D$5:$D$1504,"&gt;"&amp;B391,$J$5:$J$1504,"&lt;&gt;İptal")&gt;1,"ÇAKIŞMA",""))</f>
        <v/>
      </c>
    </row>
    <row r="392">
      <c r="A392" s="19" t="n"/>
      <c r="B392" s="20" t="n"/>
      <c r="C392" s="21" t="n"/>
      <c r="D392" s="20">
        <f>IF(OR(B392="",C392=""),"",B392+C392/1440)</f>
        <v/>
      </c>
      <c r="E392" s="21" t="n"/>
      <c r="F392" s="21" t="n"/>
      <c r="G392" s="21" t="n"/>
      <c r="H392" s="21" t="n"/>
      <c r="I392" s="22" t="n"/>
      <c r="J392" s="21" t="n"/>
      <c r="K392" s="21" t="n"/>
      <c r="L392" s="21" t="n"/>
      <c r="M392" s="21">
        <f>IF(OR(A392="",B392="",H392="",J392="İptal"),"",IF(COUNTIFS($A$5:$A$1504,A392,$H$5:$H$1504,H392,$B$5:$B$1504,"&lt;"&amp;D392,$D$5:$D$1504,"&gt;"&amp;B392,$J$5:$J$1504,"&lt;&gt;İptal")&gt;1,"ÇAKIŞMA",""))</f>
        <v/>
      </c>
    </row>
    <row r="393">
      <c r="A393" s="19" t="n"/>
      <c r="B393" s="20" t="n"/>
      <c r="C393" s="21" t="n"/>
      <c r="D393" s="20">
        <f>IF(OR(B393="",C393=""),"",B393+C393/1440)</f>
        <v/>
      </c>
      <c r="E393" s="21" t="n"/>
      <c r="F393" s="21" t="n"/>
      <c r="G393" s="21" t="n"/>
      <c r="H393" s="21" t="n"/>
      <c r="I393" s="22" t="n"/>
      <c r="J393" s="21" t="n"/>
      <c r="K393" s="21" t="n"/>
      <c r="L393" s="21" t="n"/>
      <c r="M393" s="21">
        <f>IF(OR(A393="",B393="",H393="",J393="İptal"),"",IF(COUNTIFS($A$5:$A$1504,A393,$H$5:$H$1504,H393,$B$5:$B$1504,"&lt;"&amp;D393,$D$5:$D$1504,"&gt;"&amp;B393,$J$5:$J$1504,"&lt;&gt;İptal")&gt;1,"ÇAKIŞMA",""))</f>
        <v/>
      </c>
    </row>
    <row r="394">
      <c r="A394" s="19" t="n"/>
      <c r="B394" s="20" t="n"/>
      <c r="C394" s="21" t="n"/>
      <c r="D394" s="20">
        <f>IF(OR(B394="",C394=""),"",B394+C394/1440)</f>
        <v/>
      </c>
      <c r="E394" s="21" t="n"/>
      <c r="F394" s="21" t="n"/>
      <c r="G394" s="21" t="n"/>
      <c r="H394" s="21" t="n"/>
      <c r="I394" s="22" t="n"/>
      <c r="J394" s="21" t="n"/>
      <c r="K394" s="21" t="n"/>
      <c r="L394" s="21" t="n"/>
      <c r="M394" s="21">
        <f>IF(OR(A394="",B394="",H394="",J394="İptal"),"",IF(COUNTIFS($A$5:$A$1504,A394,$H$5:$H$1504,H394,$B$5:$B$1504,"&lt;"&amp;D394,$D$5:$D$1504,"&gt;"&amp;B394,$J$5:$J$1504,"&lt;&gt;İptal")&gt;1,"ÇAKIŞMA",""))</f>
        <v/>
      </c>
    </row>
    <row r="395">
      <c r="A395" s="19" t="n"/>
      <c r="B395" s="20" t="n"/>
      <c r="C395" s="21" t="n"/>
      <c r="D395" s="20">
        <f>IF(OR(B395="",C395=""),"",B395+C395/1440)</f>
        <v/>
      </c>
      <c r="E395" s="21" t="n"/>
      <c r="F395" s="21" t="n"/>
      <c r="G395" s="21" t="n"/>
      <c r="H395" s="21" t="n"/>
      <c r="I395" s="22" t="n"/>
      <c r="J395" s="21" t="n"/>
      <c r="K395" s="21" t="n"/>
      <c r="L395" s="21" t="n"/>
      <c r="M395" s="21">
        <f>IF(OR(A395="",B395="",H395="",J395="İptal"),"",IF(COUNTIFS($A$5:$A$1504,A395,$H$5:$H$1504,H395,$B$5:$B$1504,"&lt;"&amp;D395,$D$5:$D$1504,"&gt;"&amp;B395,$J$5:$J$1504,"&lt;&gt;İptal")&gt;1,"ÇAKIŞMA",""))</f>
        <v/>
      </c>
    </row>
    <row r="396">
      <c r="A396" s="19" t="n"/>
      <c r="B396" s="20" t="n"/>
      <c r="C396" s="21" t="n"/>
      <c r="D396" s="20">
        <f>IF(OR(B396="",C396=""),"",B396+C396/1440)</f>
        <v/>
      </c>
      <c r="E396" s="21" t="n"/>
      <c r="F396" s="21" t="n"/>
      <c r="G396" s="21" t="n"/>
      <c r="H396" s="21" t="n"/>
      <c r="I396" s="22" t="n"/>
      <c r="J396" s="21" t="n"/>
      <c r="K396" s="21" t="n"/>
      <c r="L396" s="21" t="n"/>
      <c r="M396" s="21">
        <f>IF(OR(A396="",B396="",H396="",J396="İptal"),"",IF(COUNTIFS($A$5:$A$1504,A396,$H$5:$H$1504,H396,$B$5:$B$1504,"&lt;"&amp;D396,$D$5:$D$1504,"&gt;"&amp;B396,$J$5:$J$1504,"&lt;&gt;İptal")&gt;1,"ÇAKIŞMA",""))</f>
        <v/>
      </c>
    </row>
    <row r="397">
      <c r="A397" s="19" t="n"/>
      <c r="B397" s="20" t="n"/>
      <c r="C397" s="21" t="n"/>
      <c r="D397" s="20">
        <f>IF(OR(B397="",C397=""),"",B397+C397/1440)</f>
        <v/>
      </c>
      <c r="E397" s="21" t="n"/>
      <c r="F397" s="21" t="n"/>
      <c r="G397" s="21" t="n"/>
      <c r="H397" s="21" t="n"/>
      <c r="I397" s="22" t="n"/>
      <c r="J397" s="21" t="n"/>
      <c r="K397" s="21" t="n"/>
      <c r="L397" s="21" t="n"/>
      <c r="M397" s="21">
        <f>IF(OR(A397="",B397="",H397="",J397="İptal"),"",IF(COUNTIFS($A$5:$A$1504,A397,$H$5:$H$1504,H397,$B$5:$B$1504,"&lt;"&amp;D397,$D$5:$D$1504,"&gt;"&amp;B397,$J$5:$J$1504,"&lt;&gt;İptal")&gt;1,"ÇAKIŞMA",""))</f>
        <v/>
      </c>
    </row>
    <row r="398">
      <c r="A398" s="19" t="n"/>
      <c r="B398" s="20" t="n"/>
      <c r="C398" s="21" t="n"/>
      <c r="D398" s="20">
        <f>IF(OR(B398="",C398=""),"",B398+C398/1440)</f>
        <v/>
      </c>
      <c r="E398" s="21" t="n"/>
      <c r="F398" s="21" t="n"/>
      <c r="G398" s="21" t="n"/>
      <c r="H398" s="21" t="n"/>
      <c r="I398" s="22" t="n"/>
      <c r="J398" s="21" t="n"/>
      <c r="K398" s="21" t="n"/>
      <c r="L398" s="21" t="n"/>
      <c r="M398" s="21">
        <f>IF(OR(A398="",B398="",H398="",J398="İptal"),"",IF(COUNTIFS($A$5:$A$1504,A398,$H$5:$H$1504,H398,$B$5:$B$1504,"&lt;"&amp;D398,$D$5:$D$1504,"&gt;"&amp;B398,$J$5:$J$1504,"&lt;&gt;İptal")&gt;1,"ÇAKIŞMA",""))</f>
        <v/>
      </c>
    </row>
    <row r="399">
      <c r="A399" s="19" t="n"/>
      <c r="B399" s="20" t="n"/>
      <c r="C399" s="21" t="n"/>
      <c r="D399" s="20">
        <f>IF(OR(B399="",C399=""),"",B399+C399/1440)</f>
        <v/>
      </c>
      <c r="E399" s="21" t="n"/>
      <c r="F399" s="21" t="n"/>
      <c r="G399" s="21" t="n"/>
      <c r="H399" s="21" t="n"/>
      <c r="I399" s="22" t="n"/>
      <c r="J399" s="21" t="n"/>
      <c r="K399" s="21" t="n"/>
      <c r="L399" s="21" t="n"/>
      <c r="M399" s="21">
        <f>IF(OR(A399="",B399="",H399="",J399="İptal"),"",IF(COUNTIFS($A$5:$A$1504,A399,$H$5:$H$1504,H399,$B$5:$B$1504,"&lt;"&amp;D399,$D$5:$D$1504,"&gt;"&amp;B399,$J$5:$J$1504,"&lt;&gt;İptal")&gt;1,"ÇAKIŞMA",""))</f>
        <v/>
      </c>
    </row>
    <row r="400">
      <c r="A400" s="19" t="n"/>
      <c r="B400" s="20" t="n"/>
      <c r="C400" s="21" t="n"/>
      <c r="D400" s="20">
        <f>IF(OR(B400="",C400=""),"",B400+C400/1440)</f>
        <v/>
      </c>
      <c r="E400" s="21" t="n"/>
      <c r="F400" s="21" t="n"/>
      <c r="G400" s="21" t="n"/>
      <c r="H400" s="21" t="n"/>
      <c r="I400" s="22" t="n"/>
      <c r="J400" s="21" t="n"/>
      <c r="K400" s="21" t="n"/>
      <c r="L400" s="21" t="n"/>
      <c r="M400" s="21">
        <f>IF(OR(A400="",B400="",H400="",J400="İptal"),"",IF(COUNTIFS($A$5:$A$1504,A400,$H$5:$H$1504,H400,$B$5:$B$1504,"&lt;"&amp;D400,$D$5:$D$1504,"&gt;"&amp;B400,$J$5:$J$1504,"&lt;&gt;İptal")&gt;1,"ÇAKIŞMA",""))</f>
        <v/>
      </c>
    </row>
    <row r="401">
      <c r="A401" s="19" t="n"/>
      <c r="B401" s="20" t="n"/>
      <c r="C401" s="21" t="n"/>
      <c r="D401" s="20">
        <f>IF(OR(B401="",C401=""),"",B401+C401/1440)</f>
        <v/>
      </c>
      <c r="E401" s="21" t="n"/>
      <c r="F401" s="21" t="n"/>
      <c r="G401" s="21" t="n"/>
      <c r="H401" s="21" t="n"/>
      <c r="I401" s="22" t="n"/>
      <c r="J401" s="21" t="n"/>
      <c r="K401" s="21" t="n"/>
      <c r="L401" s="21" t="n"/>
      <c r="M401" s="21">
        <f>IF(OR(A401="",B401="",H401="",J401="İptal"),"",IF(COUNTIFS($A$5:$A$1504,A401,$H$5:$H$1504,H401,$B$5:$B$1504,"&lt;"&amp;D401,$D$5:$D$1504,"&gt;"&amp;B401,$J$5:$J$1504,"&lt;&gt;İptal")&gt;1,"ÇAKIŞMA",""))</f>
        <v/>
      </c>
    </row>
    <row r="402">
      <c r="A402" s="19" t="n"/>
      <c r="B402" s="20" t="n"/>
      <c r="C402" s="21" t="n"/>
      <c r="D402" s="20">
        <f>IF(OR(B402="",C402=""),"",B402+C402/1440)</f>
        <v/>
      </c>
      <c r="E402" s="21" t="n"/>
      <c r="F402" s="21" t="n"/>
      <c r="G402" s="21" t="n"/>
      <c r="H402" s="21" t="n"/>
      <c r="I402" s="22" t="n"/>
      <c r="J402" s="21" t="n"/>
      <c r="K402" s="21" t="n"/>
      <c r="L402" s="21" t="n"/>
      <c r="M402" s="21">
        <f>IF(OR(A402="",B402="",H402="",J402="İptal"),"",IF(COUNTIFS($A$5:$A$1504,A402,$H$5:$H$1504,H402,$B$5:$B$1504,"&lt;"&amp;D402,$D$5:$D$1504,"&gt;"&amp;B402,$J$5:$J$1504,"&lt;&gt;İptal")&gt;1,"ÇAKIŞMA",""))</f>
        <v/>
      </c>
    </row>
    <row r="403">
      <c r="A403" s="19" t="n"/>
      <c r="B403" s="20" t="n"/>
      <c r="C403" s="21" t="n"/>
      <c r="D403" s="20">
        <f>IF(OR(B403="",C403=""),"",B403+C403/1440)</f>
        <v/>
      </c>
      <c r="E403" s="21" t="n"/>
      <c r="F403" s="21" t="n"/>
      <c r="G403" s="21" t="n"/>
      <c r="H403" s="21" t="n"/>
      <c r="I403" s="22" t="n"/>
      <c r="J403" s="21" t="n"/>
      <c r="K403" s="21" t="n"/>
      <c r="L403" s="21" t="n"/>
      <c r="M403" s="21">
        <f>IF(OR(A403="",B403="",H403="",J403="İptal"),"",IF(COUNTIFS($A$5:$A$1504,A403,$H$5:$H$1504,H403,$B$5:$B$1504,"&lt;"&amp;D403,$D$5:$D$1504,"&gt;"&amp;B403,$J$5:$J$1504,"&lt;&gt;İptal")&gt;1,"ÇAKIŞMA",""))</f>
        <v/>
      </c>
    </row>
    <row r="404">
      <c r="A404" s="19" t="n"/>
      <c r="B404" s="20" t="n"/>
      <c r="C404" s="21" t="n"/>
      <c r="D404" s="20">
        <f>IF(OR(B404="",C404=""),"",B404+C404/1440)</f>
        <v/>
      </c>
      <c r="E404" s="21" t="n"/>
      <c r="F404" s="21" t="n"/>
      <c r="G404" s="21" t="n"/>
      <c r="H404" s="21" t="n"/>
      <c r="I404" s="22" t="n"/>
      <c r="J404" s="21" t="n"/>
      <c r="K404" s="21" t="n"/>
      <c r="L404" s="21" t="n"/>
      <c r="M404" s="21">
        <f>IF(OR(A404="",B404="",H404="",J404="İptal"),"",IF(COUNTIFS($A$5:$A$1504,A404,$H$5:$H$1504,H404,$B$5:$B$1504,"&lt;"&amp;D404,$D$5:$D$1504,"&gt;"&amp;B404,$J$5:$J$1504,"&lt;&gt;İptal")&gt;1,"ÇAKIŞMA",""))</f>
        <v/>
      </c>
    </row>
    <row r="405">
      <c r="A405" s="19" t="n"/>
      <c r="B405" s="20" t="n"/>
      <c r="C405" s="21" t="n"/>
      <c r="D405" s="20">
        <f>IF(OR(B405="",C405=""),"",B405+C405/1440)</f>
        <v/>
      </c>
      <c r="E405" s="21" t="n"/>
      <c r="F405" s="21" t="n"/>
      <c r="G405" s="21" t="n"/>
      <c r="H405" s="21" t="n"/>
      <c r="I405" s="22" t="n"/>
      <c r="J405" s="21" t="n"/>
      <c r="K405" s="21" t="n"/>
      <c r="L405" s="21" t="n"/>
      <c r="M405" s="21">
        <f>IF(OR(A405="",B405="",H405="",J405="İptal"),"",IF(COUNTIFS($A$5:$A$1504,A405,$H$5:$H$1504,H405,$B$5:$B$1504,"&lt;"&amp;D405,$D$5:$D$1504,"&gt;"&amp;B405,$J$5:$J$1504,"&lt;&gt;İptal")&gt;1,"ÇAKIŞMA",""))</f>
        <v/>
      </c>
    </row>
    <row r="406">
      <c r="A406" s="19" t="n"/>
      <c r="B406" s="20" t="n"/>
      <c r="C406" s="21" t="n"/>
      <c r="D406" s="20">
        <f>IF(OR(B406="",C406=""),"",B406+C406/1440)</f>
        <v/>
      </c>
      <c r="E406" s="21" t="n"/>
      <c r="F406" s="21" t="n"/>
      <c r="G406" s="21" t="n"/>
      <c r="H406" s="21" t="n"/>
      <c r="I406" s="22" t="n"/>
      <c r="J406" s="21" t="n"/>
      <c r="K406" s="21" t="n"/>
      <c r="L406" s="21" t="n"/>
      <c r="M406" s="21">
        <f>IF(OR(A406="",B406="",H406="",J406="İptal"),"",IF(COUNTIFS($A$5:$A$1504,A406,$H$5:$H$1504,H406,$B$5:$B$1504,"&lt;"&amp;D406,$D$5:$D$1504,"&gt;"&amp;B406,$J$5:$J$1504,"&lt;&gt;İptal")&gt;1,"ÇAKIŞMA",""))</f>
        <v/>
      </c>
    </row>
    <row r="407">
      <c r="A407" s="19" t="n"/>
      <c r="B407" s="20" t="n"/>
      <c r="C407" s="21" t="n"/>
      <c r="D407" s="20">
        <f>IF(OR(B407="",C407=""),"",B407+C407/1440)</f>
        <v/>
      </c>
      <c r="E407" s="21" t="n"/>
      <c r="F407" s="21" t="n"/>
      <c r="G407" s="21" t="n"/>
      <c r="H407" s="21" t="n"/>
      <c r="I407" s="22" t="n"/>
      <c r="J407" s="21" t="n"/>
      <c r="K407" s="21" t="n"/>
      <c r="L407" s="21" t="n"/>
      <c r="M407" s="21">
        <f>IF(OR(A407="",B407="",H407="",J407="İptal"),"",IF(COUNTIFS($A$5:$A$1504,A407,$H$5:$H$1504,H407,$B$5:$B$1504,"&lt;"&amp;D407,$D$5:$D$1504,"&gt;"&amp;B407,$J$5:$J$1504,"&lt;&gt;İptal")&gt;1,"ÇAKIŞMA",""))</f>
        <v/>
      </c>
    </row>
    <row r="408">
      <c r="A408" s="19" t="n"/>
      <c r="B408" s="20" t="n"/>
      <c r="C408" s="21" t="n"/>
      <c r="D408" s="20">
        <f>IF(OR(B408="",C408=""),"",B408+C408/1440)</f>
        <v/>
      </c>
      <c r="E408" s="21" t="n"/>
      <c r="F408" s="21" t="n"/>
      <c r="G408" s="21" t="n"/>
      <c r="H408" s="21" t="n"/>
      <c r="I408" s="22" t="n"/>
      <c r="J408" s="21" t="n"/>
      <c r="K408" s="21" t="n"/>
      <c r="L408" s="21" t="n"/>
      <c r="M408" s="21">
        <f>IF(OR(A408="",B408="",H408="",J408="İptal"),"",IF(COUNTIFS($A$5:$A$1504,A408,$H$5:$H$1504,H408,$B$5:$B$1504,"&lt;"&amp;D408,$D$5:$D$1504,"&gt;"&amp;B408,$J$5:$J$1504,"&lt;&gt;İptal")&gt;1,"ÇAKIŞMA",""))</f>
        <v/>
      </c>
    </row>
    <row r="409">
      <c r="A409" s="19" t="n"/>
      <c r="B409" s="20" t="n"/>
      <c r="C409" s="21" t="n"/>
      <c r="D409" s="20">
        <f>IF(OR(B409="",C409=""),"",B409+C409/1440)</f>
        <v/>
      </c>
      <c r="E409" s="21" t="n"/>
      <c r="F409" s="21" t="n"/>
      <c r="G409" s="21" t="n"/>
      <c r="H409" s="21" t="n"/>
      <c r="I409" s="22" t="n"/>
      <c r="J409" s="21" t="n"/>
      <c r="K409" s="21" t="n"/>
      <c r="L409" s="21" t="n"/>
      <c r="M409" s="21">
        <f>IF(OR(A409="",B409="",H409="",J409="İptal"),"",IF(COUNTIFS($A$5:$A$1504,A409,$H$5:$H$1504,H409,$B$5:$B$1504,"&lt;"&amp;D409,$D$5:$D$1504,"&gt;"&amp;B409,$J$5:$J$1504,"&lt;&gt;İptal")&gt;1,"ÇAKIŞMA",""))</f>
        <v/>
      </c>
    </row>
    <row r="410">
      <c r="A410" s="19" t="n"/>
      <c r="B410" s="20" t="n"/>
      <c r="C410" s="21" t="n"/>
      <c r="D410" s="20">
        <f>IF(OR(B410="",C410=""),"",B410+C410/1440)</f>
        <v/>
      </c>
      <c r="E410" s="21" t="n"/>
      <c r="F410" s="21" t="n"/>
      <c r="G410" s="21" t="n"/>
      <c r="H410" s="21" t="n"/>
      <c r="I410" s="22" t="n"/>
      <c r="J410" s="21" t="n"/>
      <c r="K410" s="21" t="n"/>
      <c r="L410" s="21" t="n"/>
      <c r="M410" s="21">
        <f>IF(OR(A410="",B410="",H410="",J410="İptal"),"",IF(COUNTIFS($A$5:$A$1504,A410,$H$5:$H$1504,H410,$B$5:$B$1504,"&lt;"&amp;D410,$D$5:$D$1504,"&gt;"&amp;B410,$J$5:$J$1504,"&lt;&gt;İptal")&gt;1,"ÇAKIŞMA",""))</f>
        <v/>
      </c>
    </row>
    <row r="411">
      <c r="A411" s="19" t="n"/>
      <c r="B411" s="20" t="n"/>
      <c r="C411" s="21" t="n"/>
      <c r="D411" s="20">
        <f>IF(OR(B411="",C411=""),"",B411+C411/1440)</f>
        <v/>
      </c>
      <c r="E411" s="21" t="n"/>
      <c r="F411" s="21" t="n"/>
      <c r="G411" s="21" t="n"/>
      <c r="H411" s="21" t="n"/>
      <c r="I411" s="22" t="n"/>
      <c r="J411" s="21" t="n"/>
      <c r="K411" s="21" t="n"/>
      <c r="L411" s="21" t="n"/>
      <c r="M411" s="21">
        <f>IF(OR(A411="",B411="",H411="",J411="İptal"),"",IF(COUNTIFS($A$5:$A$1504,A411,$H$5:$H$1504,H411,$B$5:$B$1504,"&lt;"&amp;D411,$D$5:$D$1504,"&gt;"&amp;B411,$J$5:$J$1504,"&lt;&gt;İptal")&gt;1,"ÇAKIŞMA",""))</f>
        <v/>
      </c>
    </row>
    <row r="412">
      <c r="A412" s="19" t="n"/>
      <c r="B412" s="20" t="n"/>
      <c r="C412" s="21" t="n"/>
      <c r="D412" s="20">
        <f>IF(OR(B412="",C412=""),"",B412+C412/1440)</f>
        <v/>
      </c>
      <c r="E412" s="21" t="n"/>
      <c r="F412" s="21" t="n"/>
      <c r="G412" s="21" t="n"/>
      <c r="H412" s="21" t="n"/>
      <c r="I412" s="22" t="n"/>
      <c r="J412" s="21" t="n"/>
      <c r="K412" s="21" t="n"/>
      <c r="L412" s="21" t="n"/>
      <c r="M412" s="21">
        <f>IF(OR(A412="",B412="",H412="",J412="İptal"),"",IF(COUNTIFS($A$5:$A$1504,A412,$H$5:$H$1504,H412,$B$5:$B$1504,"&lt;"&amp;D412,$D$5:$D$1504,"&gt;"&amp;B412,$J$5:$J$1504,"&lt;&gt;İptal")&gt;1,"ÇAKIŞMA",""))</f>
        <v/>
      </c>
    </row>
    <row r="413">
      <c r="A413" s="19" t="n"/>
      <c r="B413" s="20" t="n"/>
      <c r="C413" s="21" t="n"/>
      <c r="D413" s="20">
        <f>IF(OR(B413="",C413=""),"",B413+C413/1440)</f>
        <v/>
      </c>
      <c r="E413" s="21" t="n"/>
      <c r="F413" s="21" t="n"/>
      <c r="G413" s="21" t="n"/>
      <c r="H413" s="21" t="n"/>
      <c r="I413" s="22" t="n"/>
      <c r="J413" s="21" t="n"/>
      <c r="K413" s="21" t="n"/>
      <c r="L413" s="21" t="n"/>
      <c r="M413" s="21">
        <f>IF(OR(A413="",B413="",H413="",J413="İptal"),"",IF(COUNTIFS($A$5:$A$1504,A413,$H$5:$H$1504,H413,$B$5:$B$1504,"&lt;"&amp;D413,$D$5:$D$1504,"&gt;"&amp;B413,$J$5:$J$1504,"&lt;&gt;İptal")&gt;1,"ÇAKIŞMA",""))</f>
        <v/>
      </c>
    </row>
    <row r="414">
      <c r="A414" s="19" t="n"/>
      <c r="B414" s="20" t="n"/>
      <c r="C414" s="21" t="n"/>
      <c r="D414" s="20">
        <f>IF(OR(B414="",C414=""),"",B414+C414/1440)</f>
        <v/>
      </c>
      <c r="E414" s="21" t="n"/>
      <c r="F414" s="21" t="n"/>
      <c r="G414" s="21" t="n"/>
      <c r="H414" s="21" t="n"/>
      <c r="I414" s="22" t="n"/>
      <c r="J414" s="21" t="n"/>
      <c r="K414" s="21" t="n"/>
      <c r="L414" s="21" t="n"/>
      <c r="M414" s="21">
        <f>IF(OR(A414="",B414="",H414="",J414="İptal"),"",IF(COUNTIFS($A$5:$A$1504,A414,$H$5:$H$1504,H414,$B$5:$B$1504,"&lt;"&amp;D414,$D$5:$D$1504,"&gt;"&amp;B414,$J$5:$J$1504,"&lt;&gt;İptal")&gt;1,"ÇAKIŞMA",""))</f>
        <v/>
      </c>
    </row>
    <row r="415">
      <c r="A415" s="19" t="n"/>
      <c r="B415" s="20" t="n"/>
      <c r="C415" s="21" t="n"/>
      <c r="D415" s="20">
        <f>IF(OR(B415="",C415=""),"",B415+C415/1440)</f>
        <v/>
      </c>
      <c r="E415" s="21" t="n"/>
      <c r="F415" s="21" t="n"/>
      <c r="G415" s="21" t="n"/>
      <c r="H415" s="21" t="n"/>
      <c r="I415" s="22" t="n"/>
      <c r="J415" s="21" t="n"/>
      <c r="K415" s="21" t="n"/>
      <c r="L415" s="21" t="n"/>
      <c r="M415" s="21">
        <f>IF(OR(A415="",B415="",H415="",J415="İptal"),"",IF(COUNTIFS($A$5:$A$1504,A415,$H$5:$H$1504,H415,$B$5:$B$1504,"&lt;"&amp;D415,$D$5:$D$1504,"&gt;"&amp;B415,$J$5:$J$1504,"&lt;&gt;İptal")&gt;1,"ÇAKIŞMA",""))</f>
        <v/>
      </c>
    </row>
    <row r="416">
      <c r="A416" s="19" t="n"/>
      <c r="B416" s="20" t="n"/>
      <c r="C416" s="21" t="n"/>
      <c r="D416" s="20">
        <f>IF(OR(B416="",C416=""),"",B416+C416/1440)</f>
        <v/>
      </c>
      <c r="E416" s="21" t="n"/>
      <c r="F416" s="21" t="n"/>
      <c r="G416" s="21" t="n"/>
      <c r="H416" s="21" t="n"/>
      <c r="I416" s="22" t="n"/>
      <c r="J416" s="21" t="n"/>
      <c r="K416" s="21" t="n"/>
      <c r="L416" s="21" t="n"/>
      <c r="M416" s="21">
        <f>IF(OR(A416="",B416="",H416="",J416="İptal"),"",IF(COUNTIFS($A$5:$A$1504,A416,$H$5:$H$1504,H416,$B$5:$B$1504,"&lt;"&amp;D416,$D$5:$D$1504,"&gt;"&amp;B416,$J$5:$J$1504,"&lt;&gt;İptal")&gt;1,"ÇAKIŞMA",""))</f>
        <v/>
      </c>
    </row>
    <row r="417">
      <c r="A417" s="19" t="n"/>
      <c r="B417" s="20" t="n"/>
      <c r="C417" s="21" t="n"/>
      <c r="D417" s="20">
        <f>IF(OR(B417="",C417=""),"",B417+C417/1440)</f>
        <v/>
      </c>
      <c r="E417" s="21" t="n"/>
      <c r="F417" s="21" t="n"/>
      <c r="G417" s="21" t="n"/>
      <c r="H417" s="21" t="n"/>
      <c r="I417" s="22" t="n"/>
      <c r="J417" s="21" t="n"/>
      <c r="K417" s="21" t="n"/>
      <c r="L417" s="21" t="n"/>
      <c r="M417" s="21">
        <f>IF(OR(A417="",B417="",H417="",J417="İptal"),"",IF(COUNTIFS($A$5:$A$1504,A417,$H$5:$H$1504,H417,$B$5:$B$1504,"&lt;"&amp;D417,$D$5:$D$1504,"&gt;"&amp;B417,$J$5:$J$1504,"&lt;&gt;İptal")&gt;1,"ÇAKIŞMA",""))</f>
        <v/>
      </c>
    </row>
    <row r="418">
      <c r="A418" s="19" t="n"/>
      <c r="B418" s="20" t="n"/>
      <c r="C418" s="21" t="n"/>
      <c r="D418" s="20">
        <f>IF(OR(B418="",C418=""),"",B418+C418/1440)</f>
        <v/>
      </c>
      <c r="E418" s="21" t="n"/>
      <c r="F418" s="21" t="n"/>
      <c r="G418" s="21" t="n"/>
      <c r="H418" s="21" t="n"/>
      <c r="I418" s="22" t="n"/>
      <c r="J418" s="21" t="n"/>
      <c r="K418" s="21" t="n"/>
      <c r="L418" s="21" t="n"/>
      <c r="M418" s="21">
        <f>IF(OR(A418="",B418="",H418="",J418="İptal"),"",IF(COUNTIFS($A$5:$A$1504,A418,$H$5:$H$1504,H418,$B$5:$B$1504,"&lt;"&amp;D418,$D$5:$D$1504,"&gt;"&amp;B418,$J$5:$J$1504,"&lt;&gt;İptal")&gt;1,"ÇAKIŞMA",""))</f>
        <v/>
      </c>
    </row>
    <row r="419">
      <c r="A419" s="19" t="n"/>
      <c r="B419" s="20" t="n"/>
      <c r="C419" s="21" t="n"/>
      <c r="D419" s="20">
        <f>IF(OR(B419="",C419=""),"",B419+C419/1440)</f>
        <v/>
      </c>
      <c r="E419" s="21" t="n"/>
      <c r="F419" s="21" t="n"/>
      <c r="G419" s="21" t="n"/>
      <c r="H419" s="21" t="n"/>
      <c r="I419" s="22" t="n"/>
      <c r="J419" s="21" t="n"/>
      <c r="K419" s="21" t="n"/>
      <c r="L419" s="21" t="n"/>
      <c r="M419" s="21">
        <f>IF(OR(A419="",B419="",H419="",J419="İptal"),"",IF(COUNTIFS($A$5:$A$1504,A419,$H$5:$H$1504,H419,$B$5:$B$1504,"&lt;"&amp;D419,$D$5:$D$1504,"&gt;"&amp;B419,$J$5:$J$1504,"&lt;&gt;İptal")&gt;1,"ÇAKIŞMA",""))</f>
        <v/>
      </c>
    </row>
    <row r="420">
      <c r="A420" s="19" t="n"/>
      <c r="B420" s="20" t="n"/>
      <c r="C420" s="21" t="n"/>
      <c r="D420" s="20">
        <f>IF(OR(B420="",C420=""),"",B420+C420/1440)</f>
        <v/>
      </c>
      <c r="E420" s="21" t="n"/>
      <c r="F420" s="21" t="n"/>
      <c r="G420" s="21" t="n"/>
      <c r="H420" s="21" t="n"/>
      <c r="I420" s="22" t="n"/>
      <c r="J420" s="21" t="n"/>
      <c r="K420" s="21" t="n"/>
      <c r="L420" s="21" t="n"/>
      <c r="M420" s="21">
        <f>IF(OR(A420="",B420="",H420="",J420="İptal"),"",IF(COUNTIFS($A$5:$A$1504,A420,$H$5:$H$1504,H420,$B$5:$B$1504,"&lt;"&amp;D420,$D$5:$D$1504,"&gt;"&amp;B420,$J$5:$J$1504,"&lt;&gt;İptal")&gt;1,"ÇAKIŞMA",""))</f>
        <v/>
      </c>
    </row>
    <row r="421">
      <c r="A421" s="19" t="n"/>
      <c r="B421" s="20" t="n"/>
      <c r="C421" s="21" t="n"/>
      <c r="D421" s="20">
        <f>IF(OR(B421="",C421=""),"",B421+C421/1440)</f>
        <v/>
      </c>
      <c r="E421" s="21" t="n"/>
      <c r="F421" s="21" t="n"/>
      <c r="G421" s="21" t="n"/>
      <c r="H421" s="21" t="n"/>
      <c r="I421" s="22" t="n"/>
      <c r="J421" s="21" t="n"/>
      <c r="K421" s="21" t="n"/>
      <c r="L421" s="21" t="n"/>
      <c r="M421" s="21">
        <f>IF(OR(A421="",B421="",H421="",J421="İptal"),"",IF(COUNTIFS($A$5:$A$1504,A421,$H$5:$H$1504,H421,$B$5:$B$1504,"&lt;"&amp;D421,$D$5:$D$1504,"&gt;"&amp;B421,$J$5:$J$1504,"&lt;&gt;İptal")&gt;1,"ÇAKIŞMA",""))</f>
        <v/>
      </c>
    </row>
    <row r="422">
      <c r="A422" s="19" t="n"/>
      <c r="B422" s="20" t="n"/>
      <c r="C422" s="21" t="n"/>
      <c r="D422" s="20">
        <f>IF(OR(B422="",C422=""),"",B422+C422/1440)</f>
        <v/>
      </c>
      <c r="E422" s="21" t="n"/>
      <c r="F422" s="21" t="n"/>
      <c r="G422" s="21" t="n"/>
      <c r="H422" s="21" t="n"/>
      <c r="I422" s="22" t="n"/>
      <c r="J422" s="21" t="n"/>
      <c r="K422" s="21" t="n"/>
      <c r="L422" s="21" t="n"/>
      <c r="M422" s="21">
        <f>IF(OR(A422="",B422="",H422="",J422="İptal"),"",IF(COUNTIFS($A$5:$A$1504,A422,$H$5:$H$1504,H422,$B$5:$B$1504,"&lt;"&amp;D422,$D$5:$D$1504,"&gt;"&amp;B422,$J$5:$J$1504,"&lt;&gt;İptal")&gt;1,"ÇAKIŞMA",""))</f>
        <v/>
      </c>
    </row>
    <row r="423">
      <c r="A423" s="19" t="n"/>
      <c r="B423" s="20" t="n"/>
      <c r="C423" s="21" t="n"/>
      <c r="D423" s="20">
        <f>IF(OR(B423="",C423=""),"",B423+C423/1440)</f>
        <v/>
      </c>
      <c r="E423" s="21" t="n"/>
      <c r="F423" s="21" t="n"/>
      <c r="G423" s="21" t="n"/>
      <c r="H423" s="21" t="n"/>
      <c r="I423" s="22" t="n"/>
      <c r="J423" s="21" t="n"/>
      <c r="K423" s="21" t="n"/>
      <c r="L423" s="21" t="n"/>
      <c r="M423" s="21">
        <f>IF(OR(A423="",B423="",H423="",J423="İptal"),"",IF(COUNTIFS($A$5:$A$1504,A423,$H$5:$H$1504,H423,$B$5:$B$1504,"&lt;"&amp;D423,$D$5:$D$1504,"&gt;"&amp;B423,$J$5:$J$1504,"&lt;&gt;İptal")&gt;1,"ÇAKIŞMA",""))</f>
        <v/>
      </c>
    </row>
    <row r="424">
      <c r="A424" s="19" t="n"/>
      <c r="B424" s="20" t="n"/>
      <c r="C424" s="21" t="n"/>
      <c r="D424" s="20">
        <f>IF(OR(B424="",C424=""),"",B424+C424/1440)</f>
        <v/>
      </c>
      <c r="E424" s="21" t="n"/>
      <c r="F424" s="21" t="n"/>
      <c r="G424" s="21" t="n"/>
      <c r="H424" s="21" t="n"/>
      <c r="I424" s="22" t="n"/>
      <c r="J424" s="21" t="n"/>
      <c r="K424" s="21" t="n"/>
      <c r="L424" s="21" t="n"/>
      <c r="M424" s="21">
        <f>IF(OR(A424="",B424="",H424="",J424="İptal"),"",IF(COUNTIFS($A$5:$A$1504,A424,$H$5:$H$1504,H424,$B$5:$B$1504,"&lt;"&amp;D424,$D$5:$D$1504,"&gt;"&amp;B424,$J$5:$J$1504,"&lt;&gt;İptal")&gt;1,"ÇAKIŞMA",""))</f>
        <v/>
      </c>
    </row>
    <row r="425">
      <c r="A425" s="19" t="n"/>
      <c r="B425" s="20" t="n"/>
      <c r="C425" s="21" t="n"/>
      <c r="D425" s="20">
        <f>IF(OR(B425="",C425=""),"",B425+C425/1440)</f>
        <v/>
      </c>
      <c r="E425" s="21" t="n"/>
      <c r="F425" s="21" t="n"/>
      <c r="G425" s="21" t="n"/>
      <c r="H425" s="21" t="n"/>
      <c r="I425" s="22" t="n"/>
      <c r="J425" s="21" t="n"/>
      <c r="K425" s="21" t="n"/>
      <c r="L425" s="21" t="n"/>
      <c r="M425" s="21">
        <f>IF(OR(A425="",B425="",H425="",J425="İptal"),"",IF(COUNTIFS($A$5:$A$1504,A425,$H$5:$H$1504,H425,$B$5:$B$1504,"&lt;"&amp;D425,$D$5:$D$1504,"&gt;"&amp;B425,$J$5:$J$1504,"&lt;&gt;İptal")&gt;1,"ÇAKIŞMA",""))</f>
        <v/>
      </c>
    </row>
    <row r="426">
      <c r="A426" s="19" t="n"/>
      <c r="B426" s="20" t="n"/>
      <c r="C426" s="21" t="n"/>
      <c r="D426" s="20">
        <f>IF(OR(B426="",C426=""),"",B426+C426/1440)</f>
        <v/>
      </c>
      <c r="E426" s="21" t="n"/>
      <c r="F426" s="21" t="n"/>
      <c r="G426" s="21" t="n"/>
      <c r="H426" s="21" t="n"/>
      <c r="I426" s="22" t="n"/>
      <c r="J426" s="21" t="n"/>
      <c r="K426" s="21" t="n"/>
      <c r="L426" s="21" t="n"/>
      <c r="M426" s="21">
        <f>IF(OR(A426="",B426="",H426="",J426="İptal"),"",IF(COUNTIFS($A$5:$A$1504,A426,$H$5:$H$1504,H426,$B$5:$B$1504,"&lt;"&amp;D426,$D$5:$D$1504,"&gt;"&amp;B426,$J$5:$J$1504,"&lt;&gt;İptal")&gt;1,"ÇAKIŞMA",""))</f>
        <v/>
      </c>
    </row>
    <row r="427">
      <c r="A427" s="19" t="n"/>
      <c r="B427" s="20" t="n"/>
      <c r="C427" s="21" t="n"/>
      <c r="D427" s="20">
        <f>IF(OR(B427="",C427=""),"",B427+C427/1440)</f>
        <v/>
      </c>
      <c r="E427" s="21" t="n"/>
      <c r="F427" s="21" t="n"/>
      <c r="G427" s="21" t="n"/>
      <c r="H427" s="21" t="n"/>
      <c r="I427" s="22" t="n"/>
      <c r="J427" s="21" t="n"/>
      <c r="K427" s="21" t="n"/>
      <c r="L427" s="21" t="n"/>
      <c r="M427" s="21">
        <f>IF(OR(A427="",B427="",H427="",J427="İptal"),"",IF(COUNTIFS($A$5:$A$1504,A427,$H$5:$H$1504,H427,$B$5:$B$1504,"&lt;"&amp;D427,$D$5:$D$1504,"&gt;"&amp;B427,$J$5:$J$1504,"&lt;&gt;İptal")&gt;1,"ÇAKIŞMA",""))</f>
        <v/>
      </c>
    </row>
    <row r="428">
      <c r="A428" s="19" t="n"/>
      <c r="B428" s="20" t="n"/>
      <c r="C428" s="21" t="n"/>
      <c r="D428" s="20">
        <f>IF(OR(B428="",C428=""),"",B428+C428/1440)</f>
        <v/>
      </c>
      <c r="E428" s="21" t="n"/>
      <c r="F428" s="21" t="n"/>
      <c r="G428" s="21" t="n"/>
      <c r="H428" s="21" t="n"/>
      <c r="I428" s="22" t="n"/>
      <c r="J428" s="21" t="n"/>
      <c r="K428" s="21" t="n"/>
      <c r="L428" s="21" t="n"/>
      <c r="M428" s="21">
        <f>IF(OR(A428="",B428="",H428="",J428="İptal"),"",IF(COUNTIFS($A$5:$A$1504,A428,$H$5:$H$1504,H428,$B$5:$B$1504,"&lt;"&amp;D428,$D$5:$D$1504,"&gt;"&amp;B428,$J$5:$J$1504,"&lt;&gt;İptal")&gt;1,"ÇAKIŞMA",""))</f>
        <v/>
      </c>
    </row>
    <row r="429">
      <c r="A429" s="19" t="n"/>
      <c r="B429" s="20" t="n"/>
      <c r="C429" s="21" t="n"/>
      <c r="D429" s="20">
        <f>IF(OR(B429="",C429=""),"",B429+C429/1440)</f>
        <v/>
      </c>
      <c r="E429" s="21" t="n"/>
      <c r="F429" s="21" t="n"/>
      <c r="G429" s="21" t="n"/>
      <c r="H429" s="21" t="n"/>
      <c r="I429" s="22" t="n"/>
      <c r="J429" s="21" t="n"/>
      <c r="K429" s="21" t="n"/>
      <c r="L429" s="21" t="n"/>
      <c r="M429" s="21">
        <f>IF(OR(A429="",B429="",H429="",J429="İptal"),"",IF(COUNTIFS($A$5:$A$1504,A429,$H$5:$H$1504,H429,$B$5:$B$1504,"&lt;"&amp;D429,$D$5:$D$1504,"&gt;"&amp;B429,$J$5:$J$1504,"&lt;&gt;İptal")&gt;1,"ÇAKIŞMA",""))</f>
        <v/>
      </c>
    </row>
    <row r="430">
      <c r="A430" s="19" t="n"/>
      <c r="B430" s="20" t="n"/>
      <c r="C430" s="21" t="n"/>
      <c r="D430" s="20">
        <f>IF(OR(B430="",C430=""),"",B430+C430/1440)</f>
        <v/>
      </c>
      <c r="E430" s="21" t="n"/>
      <c r="F430" s="21" t="n"/>
      <c r="G430" s="21" t="n"/>
      <c r="H430" s="21" t="n"/>
      <c r="I430" s="22" t="n"/>
      <c r="J430" s="21" t="n"/>
      <c r="K430" s="21" t="n"/>
      <c r="L430" s="21" t="n"/>
      <c r="M430" s="21">
        <f>IF(OR(A430="",B430="",H430="",J430="İptal"),"",IF(COUNTIFS($A$5:$A$1504,A430,$H$5:$H$1504,H430,$B$5:$B$1504,"&lt;"&amp;D430,$D$5:$D$1504,"&gt;"&amp;B430,$J$5:$J$1504,"&lt;&gt;İptal")&gt;1,"ÇAKIŞMA",""))</f>
        <v/>
      </c>
    </row>
    <row r="431">
      <c r="A431" s="19" t="n"/>
      <c r="B431" s="20" t="n"/>
      <c r="C431" s="21" t="n"/>
      <c r="D431" s="20">
        <f>IF(OR(B431="",C431=""),"",B431+C431/1440)</f>
        <v/>
      </c>
      <c r="E431" s="21" t="n"/>
      <c r="F431" s="21" t="n"/>
      <c r="G431" s="21" t="n"/>
      <c r="H431" s="21" t="n"/>
      <c r="I431" s="22" t="n"/>
      <c r="J431" s="21" t="n"/>
      <c r="K431" s="21" t="n"/>
      <c r="L431" s="21" t="n"/>
      <c r="M431" s="21">
        <f>IF(OR(A431="",B431="",H431="",J431="İptal"),"",IF(COUNTIFS($A$5:$A$1504,A431,$H$5:$H$1504,H431,$B$5:$B$1504,"&lt;"&amp;D431,$D$5:$D$1504,"&gt;"&amp;B431,$J$5:$J$1504,"&lt;&gt;İptal")&gt;1,"ÇAKIŞMA",""))</f>
        <v/>
      </c>
    </row>
    <row r="432">
      <c r="A432" s="19" t="n"/>
      <c r="B432" s="20" t="n"/>
      <c r="C432" s="21" t="n"/>
      <c r="D432" s="20">
        <f>IF(OR(B432="",C432=""),"",B432+C432/1440)</f>
        <v/>
      </c>
      <c r="E432" s="21" t="n"/>
      <c r="F432" s="21" t="n"/>
      <c r="G432" s="21" t="n"/>
      <c r="H432" s="21" t="n"/>
      <c r="I432" s="22" t="n"/>
      <c r="J432" s="21" t="n"/>
      <c r="K432" s="21" t="n"/>
      <c r="L432" s="21" t="n"/>
      <c r="M432" s="21">
        <f>IF(OR(A432="",B432="",H432="",J432="İptal"),"",IF(COUNTIFS($A$5:$A$1504,A432,$H$5:$H$1504,H432,$B$5:$B$1504,"&lt;"&amp;D432,$D$5:$D$1504,"&gt;"&amp;B432,$J$5:$J$1504,"&lt;&gt;İptal")&gt;1,"ÇAKIŞMA",""))</f>
        <v/>
      </c>
    </row>
    <row r="433">
      <c r="A433" s="19" t="n"/>
      <c r="B433" s="20" t="n"/>
      <c r="C433" s="21" t="n"/>
      <c r="D433" s="20">
        <f>IF(OR(B433="",C433=""),"",B433+C433/1440)</f>
        <v/>
      </c>
      <c r="E433" s="21" t="n"/>
      <c r="F433" s="21" t="n"/>
      <c r="G433" s="21" t="n"/>
      <c r="H433" s="21" t="n"/>
      <c r="I433" s="22" t="n"/>
      <c r="J433" s="21" t="n"/>
      <c r="K433" s="21" t="n"/>
      <c r="L433" s="21" t="n"/>
      <c r="M433" s="21">
        <f>IF(OR(A433="",B433="",H433="",J433="İptal"),"",IF(COUNTIFS($A$5:$A$1504,A433,$H$5:$H$1504,H433,$B$5:$B$1504,"&lt;"&amp;D433,$D$5:$D$1504,"&gt;"&amp;B433,$J$5:$J$1504,"&lt;&gt;İptal")&gt;1,"ÇAKIŞMA",""))</f>
        <v/>
      </c>
    </row>
    <row r="434">
      <c r="A434" s="19" t="n"/>
      <c r="B434" s="20" t="n"/>
      <c r="C434" s="21" t="n"/>
      <c r="D434" s="20">
        <f>IF(OR(B434="",C434=""),"",B434+C434/1440)</f>
        <v/>
      </c>
      <c r="E434" s="21" t="n"/>
      <c r="F434" s="21" t="n"/>
      <c r="G434" s="21" t="n"/>
      <c r="H434" s="21" t="n"/>
      <c r="I434" s="22" t="n"/>
      <c r="J434" s="21" t="n"/>
      <c r="K434" s="21" t="n"/>
      <c r="L434" s="21" t="n"/>
      <c r="M434" s="21">
        <f>IF(OR(A434="",B434="",H434="",J434="İptal"),"",IF(COUNTIFS($A$5:$A$1504,A434,$H$5:$H$1504,H434,$B$5:$B$1504,"&lt;"&amp;D434,$D$5:$D$1504,"&gt;"&amp;B434,$J$5:$J$1504,"&lt;&gt;İptal")&gt;1,"ÇAKIŞMA",""))</f>
        <v/>
      </c>
    </row>
    <row r="435">
      <c r="A435" s="19" t="n"/>
      <c r="B435" s="20" t="n"/>
      <c r="C435" s="21" t="n"/>
      <c r="D435" s="20">
        <f>IF(OR(B435="",C435=""),"",B435+C435/1440)</f>
        <v/>
      </c>
      <c r="E435" s="21" t="n"/>
      <c r="F435" s="21" t="n"/>
      <c r="G435" s="21" t="n"/>
      <c r="H435" s="21" t="n"/>
      <c r="I435" s="22" t="n"/>
      <c r="J435" s="21" t="n"/>
      <c r="K435" s="21" t="n"/>
      <c r="L435" s="21" t="n"/>
      <c r="M435" s="21">
        <f>IF(OR(A435="",B435="",H435="",J435="İptal"),"",IF(COUNTIFS($A$5:$A$1504,A435,$H$5:$H$1504,H435,$B$5:$B$1504,"&lt;"&amp;D435,$D$5:$D$1504,"&gt;"&amp;B435,$J$5:$J$1504,"&lt;&gt;İptal")&gt;1,"ÇAKIŞMA",""))</f>
        <v/>
      </c>
    </row>
    <row r="436">
      <c r="A436" s="19" t="n"/>
      <c r="B436" s="20" t="n"/>
      <c r="C436" s="21" t="n"/>
      <c r="D436" s="20">
        <f>IF(OR(B436="",C436=""),"",B436+C436/1440)</f>
        <v/>
      </c>
      <c r="E436" s="21" t="n"/>
      <c r="F436" s="21" t="n"/>
      <c r="G436" s="21" t="n"/>
      <c r="H436" s="21" t="n"/>
      <c r="I436" s="22" t="n"/>
      <c r="J436" s="21" t="n"/>
      <c r="K436" s="21" t="n"/>
      <c r="L436" s="21" t="n"/>
      <c r="M436" s="21">
        <f>IF(OR(A436="",B436="",H436="",J436="İptal"),"",IF(COUNTIFS($A$5:$A$1504,A436,$H$5:$H$1504,H436,$B$5:$B$1504,"&lt;"&amp;D436,$D$5:$D$1504,"&gt;"&amp;B436,$J$5:$J$1504,"&lt;&gt;İptal")&gt;1,"ÇAKIŞMA",""))</f>
        <v/>
      </c>
    </row>
    <row r="437">
      <c r="A437" s="19" t="n"/>
      <c r="B437" s="20" t="n"/>
      <c r="C437" s="21" t="n"/>
      <c r="D437" s="20">
        <f>IF(OR(B437="",C437=""),"",B437+C437/1440)</f>
        <v/>
      </c>
      <c r="E437" s="21" t="n"/>
      <c r="F437" s="21" t="n"/>
      <c r="G437" s="21" t="n"/>
      <c r="H437" s="21" t="n"/>
      <c r="I437" s="22" t="n"/>
      <c r="J437" s="21" t="n"/>
      <c r="K437" s="21" t="n"/>
      <c r="L437" s="21" t="n"/>
      <c r="M437" s="21">
        <f>IF(OR(A437="",B437="",H437="",J437="İptal"),"",IF(COUNTIFS($A$5:$A$1504,A437,$H$5:$H$1504,H437,$B$5:$B$1504,"&lt;"&amp;D437,$D$5:$D$1504,"&gt;"&amp;B437,$J$5:$J$1504,"&lt;&gt;İptal")&gt;1,"ÇAKIŞMA",""))</f>
        <v/>
      </c>
    </row>
    <row r="438">
      <c r="A438" s="19" t="n"/>
      <c r="B438" s="20" t="n"/>
      <c r="C438" s="21" t="n"/>
      <c r="D438" s="20">
        <f>IF(OR(B438="",C438=""),"",B438+C438/1440)</f>
        <v/>
      </c>
      <c r="E438" s="21" t="n"/>
      <c r="F438" s="21" t="n"/>
      <c r="G438" s="21" t="n"/>
      <c r="H438" s="21" t="n"/>
      <c r="I438" s="22" t="n"/>
      <c r="J438" s="21" t="n"/>
      <c r="K438" s="21" t="n"/>
      <c r="L438" s="21" t="n"/>
      <c r="M438" s="21">
        <f>IF(OR(A438="",B438="",H438="",J438="İptal"),"",IF(COUNTIFS($A$5:$A$1504,A438,$H$5:$H$1504,H438,$B$5:$B$1504,"&lt;"&amp;D438,$D$5:$D$1504,"&gt;"&amp;B438,$J$5:$J$1504,"&lt;&gt;İptal")&gt;1,"ÇAKIŞMA",""))</f>
        <v/>
      </c>
    </row>
    <row r="439">
      <c r="A439" s="19" t="n"/>
      <c r="B439" s="20" t="n"/>
      <c r="C439" s="21" t="n"/>
      <c r="D439" s="20">
        <f>IF(OR(B439="",C439=""),"",B439+C439/1440)</f>
        <v/>
      </c>
      <c r="E439" s="21" t="n"/>
      <c r="F439" s="21" t="n"/>
      <c r="G439" s="21" t="n"/>
      <c r="H439" s="21" t="n"/>
      <c r="I439" s="22" t="n"/>
      <c r="J439" s="21" t="n"/>
      <c r="K439" s="21" t="n"/>
      <c r="L439" s="21" t="n"/>
      <c r="M439" s="21">
        <f>IF(OR(A439="",B439="",H439="",J439="İptal"),"",IF(COUNTIFS($A$5:$A$1504,A439,$H$5:$H$1504,H439,$B$5:$B$1504,"&lt;"&amp;D439,$D$5:$D$1504,"&gt;"&amp;B439,$J$5:$J$1504,"&lt;&gt;İptal")&gt;1,"ÇAKIŞMA",""))</f>
        <v/>
      </c>
    </row>
    <row r="440">
      <c r="A440" s="19" t="n"/>
      <c r="B440" s="20" t="n"/>
      <c r="C440" s="21" t="n"/>
      <c r="D440" s="20">
        <f>IF(OR(B440="",C440=""),"",B440+C440/1440)</f>
        <v/>
      </c>
      <c r="E440" s="21" t="n"/>
      <c r="F440" s="21" t="n"/>
      <c r="G440" s="21" t="n"/>
      <c r="H440" s="21" t="n"/>
      <c r="I440" s="22" t="n"/>
      <c r="J440" s="21" t="n"/>
      <c r="K440" s="21" t="n"/>
      <c r="L440" s="21" t="n"/>
      <c r="M440" s="21">
        <f>IF(OR(A440="",B440="",H440="",J440="İptal"),"",IF(COUNTIFS($A$5:$A$1504,A440,$H$5:$H$1504,H440,$B$5:$B$1504,"&lt;"&amp;D440,$D$5:$D$1504,"&gt;"&amp;B440,$J$5:$J$1504,"&lt;&gt;İptal")&gt;1,"ÇAKIŞMA",""))</f>
        <v/>
      </c>
    </row>
    <row r="441">
      <c r="A441" s="19" t="n"/>
      <c r="B441" s="20" t="n"/>
      <c r="C441" s="21" t="n"/>
      <c r="D441" s="20">
        <f>IF(OR(B441="",C441=""),"",B441+C441/1440)</f>
        <v/>
      </c>
      <c r="E441" s="21" t="n"/>
      <c r="F441" s="21" t="n"/>
      <c r="G441" s="21" t="n"/>
      <c r="H441" s="21" t="n"/>
      <c r="I441" s="22" t="n"/>
      <c r="J441" s="21" t="n"/>
      <c r="K441" s="21" t="n"/>
      <c r="L441" s="21" t="n"/>
      <c r="M441" s="21">
        <f>IF(OR(A441="",B441="",H441="",J441="İptal"),"",IF(COUNTIFS($A$5:$A$1504,A441,$H$5:$H$1504,H441,$B$5:$B$1504,"&lt;"&amp;D441,$D$5:$D$1504,"&gt;"&amp;B441,$J$5:$J$1504,"&lt;&gt;İptal")&gt;1,"ÇAKIŞMA",""))</f>
        <v/>
      </c>
    </row>
    <row r="442">
      <c r="A442" s="19" t="n"/>
      <c r="B442" s="20" t="n"/>
      <c r="C442" s="21" t="n"/>
      <c r="D442" s="20">
        <f>IF(OR(B442="",C442=""),"",B442+C442/1440)</f>
        <v/>
      </c>
      <c r="E442" s="21" t="n"/>
      <c r="F442" s="21" t="n"/>
      <c r="G442" s="21" t="n"/>
      <c r="H442" s="21" t="n"/>
      <c r="I442" s="22" t="n"/>
      <c r="J442" s="21" t="n"/>
      <c r="K442" s="21" t="n"/>
      <c r="L442" s="21" t="n"/>
      <c r="M442" s="21">
        <f>IF(OR(A442="",B442="",H442="",J442="İptal"),"",IF(COUNTIFS($A$5:$A$1504,A442,$H$5:$H$1504,H442,$B$5:$B$1504,"&lt;"&amp;D442,$D$5:$D$1504,"&gt;"&amp;B442,$J$5:$J$1504,"&lt;&gt;İptal")&gt;1,"ÇAKIŞMA",""))</f>
        <v/>
      </c>
    </row>
    <row r="443">
      <c r="A443" s="19" t="n"/>
      <c r="B443" s="20" t="n"/>
      <c r="C443" s="21" t="n"/>
      <c r="D443" s="20">
        <f>IF(OR(B443="",C443=""),"",B443+C443/1440)</f>
        <v/>
      </c>
      <c r="E443" s="21" t="n"/>
      <c r="F443" s="21" t="n"/>
      <c r="G443" s="21" t="n"/>
      <c r="H443" s="21" t="n"/>
      <c r="I443" s="22" t="n"/>
      <c r="J443" s="21" t="n"/>
      <c r="K443" s="21" t="n"/>
      <c r="L443" s="21" t="n"/>
      <c r="M443" s="21">
        <f>IF(OR(A443="",B443="",H443="",J443="İptal"),"",IF(COUNTIFS($A$5:$A$1504,A443,$H$5:$H$1504,H443,$B$5:$B$1504,"&lt;"&amp;D443,$D$5:$D$1504,"&gt;"&amp;B443,$J$5:$J$1504,"&lt;&gt;İptal")&gt;1,"ÇAKIŞMA",""))</f>
        <v/>
      </c>
    </row>
    <row r="444">
      <c r="A444" s="19" t="n"/>
      <c r="B444" s="20" t="n"/>
      <c r="C444" s="21" t="n"/>
      <c r="D444" s="20">
        <f>IF(OR(B444="",C444=""),"",B444+C444/1440)</f>
        <v/>
      </c>
      <c r="E444" s="21" t="n"/>
      <c r="F444" s="21" t="n"/>
      <c r="G444" s="21" t="n"/>
      <c r="H444" s="21" t="n"/>
      <c r="I444" s="22" t="n"/>
      <c r="J444" s="21" t="n"/>
      <c r="K444" s="21" t="n"/>
      <c r="L444" s="21" t="n"/>
      <c r="M444" s="21">
        <f>IF(OR(A444="",B444="",H444="",J444="İptal"),"",IF(COUNTIFS($A$5:$A$1504,A444,$H$5:$H$1504,H444,$B$5:$B$1504,"&lt;"&amp;D444,$D$5:$D$1504,"&gt;"&amp;B444,$J$5:$J$1504,"&lt;&gt;İptal")&gt;1,"ÇAKIŞMA",""))</f>
        <v/>
      </c>
    </row>
    <row r="445">
      <c r="A445" s="19" t="n"/>
      <c r="B445" s="20" t="n"/>
      <c r="C445" s="21" t="n"/>
      <c r="D445" s="20">
        <f>IF(OR(B445="",C445=""),"",B445+C445/1440)</f>
        <v/>
      </c>
      <c r="E445" s="21" t="n"/>
      <c r="F445" s="21" t="n"/>
      <c r="G445" s="21" t="n"/>
      <c r="H445" s="21" t="n"/>
      <c r="I445" s="22" t="n"/>
      <c r="J445" s="21" t="n"/>
      <c r="K445" s="21" t="n"/>
      <c r="L445" s="21" t="n"/>
      <c r="M445" s="21">
        <f>IF(OR(A445="",B445="",H445="",J445="İptal"),"",IF(COUNTIFS($A$5:$A$1504,A445,$H$5:$H$1504,H445,$B$5:$B$1504,"&lt;"&amp;D445,$D$5:$D$1504,"&gt;"&amp;B445,$J$5:$J$1504,"&lt;&gt;İptal")&gt;1,"ÇAKIŞMA",""))</f>
        <v/>
      </c>
    </row>
    <row r="446">
      <c r="A446" s="19" t="n"/>
      <c r="B446" s="20" t="n"/>
      <c r="C446" s="21" t="n"/>
      <c r="D446" s="20">
        <f>IF(OR(B446="",C446=""),"",B446+C446/1440)</f>
        <v/>
      </c>
      <c r="E446" s="21" t="n"/>
      <c r="F446" s="21" t="n"/>
      <c r="G446" s="21" t="n"/>
      <c r="H446" s="21" t="n"/>
      <c r="I446" s="22" t="n"/>
      <c r="J446" s="21" t="n"/>
      <c r="K446" s="21" t="n"/>
      <c r="L446" s="21" t="n"/>
      <c r="M446" s="21">
        <f>IF(OR(A446="",B446="",H446="",J446="İptal"),"",IF(COUNTIFS($A$5:$A$1504,A446,$H$5:$H$1504,H446,$B$5:$B$1504,"&lt;"&amp;D446,$D$5:$D$1504,"&gt;"&amp;B446,$J$5:$J$1504,"&lt;&gt;İptal")&gt;1,"ÇAKIŞMA",""))</f>
        <v/>
      </c>
    </row>
    <row r="447">
      <c r="A447" s="19" t="n"/>
      <c r="B447" s="20" t="n"/>
      <c r="C447" s="21" t="n"/>
      <c r="D447" s="20">
        <f>IF(OR(B447="",C447=""),"",B447+C447/1440)</f>
        <v/>
      </c>
      <c r="E447" s="21" t="n"/>
      <c r="F447" s="21" t="n"/>
      <c r="G447" s="21" t="n"/>
      <c r="H447" s="21" t="n"/>
      <c r="I447" s="22" t="n"/>
      <c r="J447" s="21" t="n"/>
      <c r="K447" s="21" t="n"/>
      <c r="L447" s="21" t="n"/>
      <c r="M447" s="21">
        <f>IF(OR(A447="",B447="",H447="",J447="İptal"),"",IF(COUNTIFS($A$5:$A$1504,A447,$H$5:$H$1504,H447,$B$5:$B$1504,"&lt;"&amp;D447,$D$5:$D$1504,"&gt;"&amp;B447,$J$5:$J$1504,"&lt;&gt;İptal")&gt;1,"ÇAKIŞMA",""))</f>
        <v/>
      </c>
    </row>
    <row r="448">
      <c r="A448" s="19" t="n"/>
      <c r="B448" s="20" t="n"/>
      <c r="C448" s="21" t="n"/>
      <c r="D448" s="20">
        <f>IF(OR(B448="",C448=""),"",B448+C448/1440)</f>
        <v/>
      </c>
      <c r="E448" s="21" t="n"/>
      <c r="F448" s="21" t="n"/>
      <c r="G448" s="21" t="n"/>
      <c r="H448" s="21" t="n"/>
      <c r="I448" s="22" t="n"/>
      <c r="J448" s="21" t="n"/>
      <c r="K448" s="21" t="n"/>
      <c r="L448" s="21" t="n"/>
      <c r="M448" s="21">
        <f>IF(OR(A448="",B448="",H448="",J448="İptal"),"",IF(COUNTIFS($A$5:$A$1504,A448,$H$5:$H$1504,H448,$B$5:$B$1504,"&lt;"&amp;D448,$D$5:$D$1504,"&gt;"&amp;B448,$J$5:$J$1504,"&lt;&gt;İptal")&gt;1,"ÇAKIŞMA",""))</f>
        <v/>
      </c>
    </row>
    <row r="449">
      <c r="A449" s="19" t="n"/>
      <c r="B449" s="20" t="n"/>
      <c r="C449" s="21" t="n"/>
      <c r="D449" s="20">
        <f>IF(OR(B449="",C449=""),"",B449+C449/1440)</f>
        <v/>
      </c>
      <c r="E449" s="21" t="n"/>
      <c r="F449" s="21" t="n"/>
      <c r="G449" s="21" t="n"/>
      <c r="H449" s="21" t="n"/>
      <c r="I449" s="22" t="n"/>
      <c r="J449" s="21" t="n"/>
      <c r="K449" s="21" t="n"/>
      <c r="L449" s="21" t="n"/>
      <c r="M449" s="21">
        <f>IF(OR(A449="",B449="",H449="",J449="İptal"),"",IF(COUNTIFS($A$5:$A$1504,A449,$H$5:$H$1504,H449,$B$5:$B$1504,"&lt;"&amp;D449,$D$5:$D$1504,"&gt;"&amp;B449,$J$5:$J$1504,"&lt;&gt;İptal")&gt;1,"ÇAKIŞMA",""))</f>
        <v/>
      </c>
    </row>
    <row r="450">
      <c r="A450" s="19" t="n"/>
      <c r="B450" s="20" t="n"/>
      <c r="C450" s="21" t="n"/>
      <c r="D450" s="20">
        <f>IF(OR(B450="",C450=""),"",B450+C450/1440)</f>
        <v/>
      </c>
      <c r="E450" s="21" t="n"/>
      <c r="F450" s="21" t="n"/>
      <c r="G450" s="21" t="n"/>
      <c r="H450" s="21" t="n"/>
      <c r="I450" s="22" t="n"/>
      <c r="J450" s="21" t="n"/>
      <c r="K450" s="21" t="n"/>
      <c r="L450" s="21" t="n"/>
      <c r="M450" s="21">
        <f>IF(OR(A450="",B450="",H450="",J450="İptal"),"",IF(COUNTIFS($A$5:$A$1504,A450,$H$5:$H$1504,H450,$B$5:$B$1504,"&lt;"&amp;D450,$D$5:$D$1504,"&gt;"&amp;B450,$J$5:$J$1504,"&lt;&gt;İptal")&gt;1,"ÇAKIŞMA",""))</f>
        <v/>
      </c>
    </row>
    <row r="451">
      <c r="A451" s="19" t="n"/>
      <c r="B451" s="20" t="n"/>
      <c r="C451" s="21" t="n"/>
      <c r="D451" s="20">
        <f>IF(OR(B451="",C451=""),"",B451+C451/1440)</f>
        <v/>
      </c>
      <c r="E451" s="21" t="n"/>
      <c r="F451" s="21" t="n"/>
      <c r="G451" s="21" t="n"/>
      <c r="H451" s="21" t="n"/>
      <c r="I451" s="22" t="n"/>
      <c r="J451" s="21" t="n"/>
      <c r="K451" s="21" t="n"/>
      <c r="L451" s="21" t="n"/>
      <c r="M451" s="21">
        <f>IF(OR(A451="",B451="",H451="",J451="İptal"),"",IF(COUNTIFS($A$5:$A$1504,A451,$H$5:$H$1504,H451,$B$5:$B$1504,"&lt;"&amp;D451,$D$5:$D$1504,"&gt;"&amp;B451,$J$5:$J$1504,"&lt;&gt;İptal")&gt;1,"ÇAKIŞMA",""))</f>
        <v/>
      </c>
    </row>
    <row r="452">
      <c r="A452" s="19" t="n"/>
      <c r="B452" s="20" t="n"/>
      <c r="C452" s="21" t="n"/>
      <c r="D452" s="20">
        <f>IF(OR(B452="",C452=""),"",B452+C452/1440)</f>
        <v/>
      </c>
      <c r="E452" s="21" t="n"/>
      <c r="F452" s="21" t="n"/>
      <c r="G452" s="21" t="n"/>
      <c r="H452" s="21" t="n"/>
      <c r="I452" s="22" t="n"/>
      <c r="J452" s="21" t="n"/>
      <c r="K452" s="21" t="n"/>
      <c r="L452" s="21" t="n"/>
      <c r="M452" s="21">
        <f>IF(OR(A452="",B452="",H452="",J452="İptal"),"",IF(COUNTIFS($A$5:$A$1504,A452,$H$5:$H$1504,H452,$B$5:$B$1504,"&lt;"&amp;D452,$D$5:$D$1504,"&gt;"&amp;B452,$J$5:$J$1504,"&lt;&gt;İptal")&gt;1,"ÇAKIŞMA",""))</f>
        <v/>
      </c>
    </row>
    <row r="453">
      <c r="A453" s="19" t="n"/>
      <c r="B453" s="20" t="n"/>
      <c r="C453" s="21" t="n"/>
      <c r="D453" s="20">
        <f>IF(OR(B453="",C453=""),"",B453+C453/1440)</f>
        <v/>
      </c>
      <c r="E453" s="21" t="n"/>
      <c r="F453" s="21" t="n"/>
      <c r="G453" s="21" t="n"/>
      <c r="H453" s="21" t="n"/>
      <c r="I453" s="22" t="n"/>
      <c r="J453" s="21" t="n"/>
      <c r="K453" s="21" t="n"/>
      <c r="L453" s="21" t="n"/>
      <c r="M453" s="21">
        <f>IF(OR(A453="",B453="",H453="",J453="İptal"),"",IF(COUNTIFS($A$5:$A$1504,A453,$H$5:$H$1504,H453,$B$5:$B$1504,"&lt;"&amp;D453,$D$5:$D$1504,"&gt;"&amp;B453,$J$5:$J$1504,"&lt;&gt;İptal")&gt;1,"ÇAKIŞMA",""))</f>
        <v/>
      </c>
    </row>
    <row r="454">
      <c r="A454" s="19" t="n"/>
      <c r="B454" s="20" t="n"/>
      <c r="C454" s="21" t="n"/>
      <c r="D454" s="20">
        <f>IF(OR(B454="",C454=""),"",B454+C454/1440)</f>
        <v/>
      </c>
      <c r="E454" s="21" t="n"/>
      <c r="F454" s="21" t="n"/>
      <c r="G454" s="21" t="n"/>
      <c r="H454" s="21" t="n"/>
      <c r="I454" s="22" t="n"/>
      <c r="J454" s="21" t="n"/>
      <c r="K454" s="21" t="n"/>
      <c r="L454" s="21" t="n"/>
      <c r="M454" s="21">
        <f>IF(OR(A454="",B454="",H454="",J454="İptal"),"",IF(COUNTIFS($A$5:$A$1504,A454,$H$5:$H$1504,H454,$B$5:$B$1504,"&lt;"&amp;D454,$D$5:$D$1504,"&gt;"&amp;B454,$J$5:$J$1504,"&lt;&gt;İptal")&gt;1,"ÇAKIŞMA",""))</f>
        <v/>
      </c>
    </row>
    <row r="455">
      <c r="A455" s="19" t="n"/>
      <c r="B455" s="20" t="n"/>
      <c r="C455" s="21" t="n"/>
      <c r="D455" s="20">
        <f>IF(OR(B455="",C455=""),"",B455+C455/1440)</f>
        <v/>
      </c>
      <c r="E455" s="21" t="n"/>
      <c r="F455" s="21" t="n"/>
      <c r="G455" s="21" t="n"/>
      <c r="H455" s="21" t="n"/>
      <c r="I455" s="22" t="n"/>
      <c r="J455" s="21" t="n"/>
      <c r="K455" s="21" t="n"/>
      <c r="L455" s="21" t="n"/>
      <c r="M455" s="21">
        <f>IF(OR(A455="",B455="",H455="",J455="İptal"),"",IF(COUNTIFS($A$5:$A$1504,A455,$H$5:$H$1504,H455,$B$5:$B$1504,"&lt;"&amp;D455,$D$5:$D$1504,"&gt;"&amp;B455,$J$5:$J$1504,"&lt;&gt;İptal")&gt;1,"ÇAKIŞMA",""))</f>
        <v/>
      </c>
    </row>
    <row r="456">
      <c r="A456" s="19" t="n"/>
      <c r="B456" s="20" t="n"/>
      <c r="C456" s="21" t="n"/>
      <c r="D456" s="20">
        <f>IF(OR(B456="",C456=""),"",B456+C456/1440)</f>
        <v/>
      </c>
      <c r="E456" s="21" t="n"/>
      <c r="F456" s="21" t="n"/>
      <c r="G456" s="21" t="n"/>
      <c r="H456" s="21" t="n"/>
      <c r="I456" s="22" t="n"/>
      <c r="J456" s="21" t="n"/>
      <c r="K456" s="21" t="n"/>
      <c r="L456" s="21" t="n"/>
      <c r="M456" s="21">
        <f>IF(OR(A456="",B456="",H456="",J456="İptal"),"",IF(COUNTIFS($A$5:$A$1504,A456,$H$5:$H$1504,H456,$B$5:$B$1504,"&lt;"&amp;D456,$D$5:$D$1504,"&gt;"&amp;B456,$J$5:$J$1504,"&lt;&gt;İptal")&gt;1,"ÇAKIŞMA",""))</f>
        <v/>
      </c>
    </row>
    <row r="457">
      <c r="A457" s="19" t="n"/>
      <c r="B457" s="20" t="n"/>
      <c r="C457" s="21" t="n"/>
      <c r="D457" s="20">
        <f>IF(OR(B457="",C457=""),"",B457+C457/1440)</f>
        <v/>
      </c>
      <c r="E457" s="21" t="n"/>
      <c r="F457" s="21" t="n"/>
      <c r="G457" s="21" t="n"/>
      <c r="H457" s="21" t="n"/>
      <c r="I457" s="22" t="n"/>
      <c r="J457" s="21" t="n"/>
      <c r="K457" s="21" t="n"/>
      <c r="L457" s="21" t="n"/>
      <c r="M457" s="21">
        <f>IF(OR(A457="",B457="",H457="",J457="İptal"),"",IF(COUNTIFS($A$5:$A$1504,A457,$H$5:$H$1504,H457,$B$5:$B$1504,"&lt;"&amp;D457,$D$5:$D$1504,"&gt;"&amp;B457,$J$5:$J$1504,"&lt;&gt;İptal")&gt;1,"ÇAKIŞMA",""))</f>
        <v/>
      </c>
    </row>
    <row r="458">
      <c r="A458" s="19" t="n"/>
      <c r="B458" s="20" t="n"/>
      <c r="C458" s="21" t="n"/>
      <c r="D458" s="20">
        <f>IF(OR(B458="",C458=""),"",B458+C458/1440)</f>
        <v/>
      </c>
      <c r="E458" s="21" t="n"/>
      <c r="F458" s="21" t="n"/>
      <c r="G458" s="21" t="n"/>
      <c r="H458" s="21" t="n"/>
      <c r="I458" s="22" t="n"/>
      <c r="J458" s="21" t="n"/>
      <c r="K458" s="21" t="n"/>
      <c r="L458" s="21" t="n"/>
      <c r="M458" s="21">
        <f>IF(OR(A458="",B458="",H458="",J458="İptal"),"",IF(COUNTIFS($A$5:$A$1504,A458,$H$5:$H$1504,H458,$B$5:$B$1504,"&lt;"&amp;D458,$D$5:$D$1504,"&gt;"&amp;B458,$J$5:$J$1504,"&lt;&gt;İptal")&gt;1,"ÇAKIŞMA",""))</f>
        <v/>
      </c>
    </row>
    <row r="459">
      <c r="A459" s="19" t="n"/>
      <c r="B459" s="20" t="n"/>
      <c r="C459" s="21" t="n"/>
      <c r="D459" s="20">
        <f>IF(OR(B459="",C459=""),"",B459+C459/1440)</f>
        <v/>
      </c>
      <c r="E459" s="21" t="n"/>
      <c r="F459" s="21" t="n"/>
      <c r="G459" s="21" t="n"/>
      <c r="H459" s="21" t="n"/>
      <c r="I459" s="22" t="n"/>
      <c r="J459" s="21" t="n"/>
      <c r="K459" s="21" t="n"/>
      <c r="L459" s="21" t="n"/>
      <c r="M459" s="21">
        <f>IF(OR(A459="",B459="",H459="",J459="İptal"),"",IF(COUNTIFS($A$5:$A$1504,A459,$H$5:$H$1504,H459,$B$5:$B$1504,"&lt;"&amp;D459,$D$5:$D$1504,"&gt;"&amp;B459,$J$5:$J$1504,"&lt;&gt;İptal")&gt;1,"ÇAKIŞMA",""))</f>
        <v/>
      </c>
    </row>
    <row r="460">
      <c r="A460" s="19" t="n"/>
      <c r="B460" s="20" t="n"/>
      <c r="C460" s="21" t="n"/>
      <c r="D460" s="20">
        <f>IF(OR(B460="",C460=""),"",B460+C460/1440)</f>
        <v/>
      </c>
      <c r="E460" s="21" t="n"/>
      <c r="F460" s="21" t="n"/>
      <c r="G460" s="21" t="n"/>
      <c r="H460" s="21" t="n"/>
      <c r="I460" s="22" t="n"/>
      <c r="J460" s="21" t="n"/>
      <c r="K460" s="21" t="n"/>
      <c r="L460" s="21" t="n"/>
      <c r="M460" s="21">
        <f>IF(OR(A460="",B460="",H460="",J460="İptal"),"",IF(COUNTIFS($A$5:$A$1504,A460,$H$5:$H$1504,H460,$B$5:$B$1504,"&lt;"&amp;D460,$D$5:$D$1504,"&gt;"&amp;B460,$J$5:$J$1504,"&lt;&gt;İptal")&gt;1,"ÇAKIŞMA",""))</f>
        <v/>
      </c>
    </row>
    <row r="461">
      <c r="A461" s="19" t="n"/>
      <c r="B461" s="20" t="n"/>
      <c r="C461" s="21" t="n"/>
      <c r="D461" s="20">
        <f>IF(OR(B461="",C461=""),"",B461+C461/1440)</f>
        <v/>
      </c>
      <c r="E461" s="21" t="n"/>
      <c r="F461" s="21" t="n"/>
      <c r="G461" s="21" t="n"/>
      <c r="H461" s="21" t="n"/>
      <c r="I461" s="22" t="n"/>
      <c r="J461" s="21" t="n"/>
      <c r="K461" s="21" t="n"/>
      <c r="L461" s="21" t="n"/>
      <c r="M461" s="21">
        <f>IF(OR(A461="",B461="",H461="",J461="İptal"),"",IF(COUNTIFS($A$5:$A$1504,A461,$H$5:$H$1504,H461,$B$5:$B$1504,"&lt;"&amp;D461,$D$5:$D$1504,"&gt;"&amp;B461,$J$5:$J$1504,"&lt;&gt;İptal")&gt;1,"ÇAKIŞMA",""))</f>
        <v/>
      </c>
    </row>
    <row r="462">
      <c r="A462" s="19" t="n"/>
      <c r="B462" s="20" t="n"/>
      <c r="C462" s="21" t="n"/>
      <c r="D462" s="20">
        <f>IF(OR(B462="",C462=""),"",B462+C462/1440)</f>
        <v/>
      </c>
      <c r="E462" s="21" t="n"/>
      <c r="F462" s="21" t="n"/>
      <c r="G462" s="21" t="n"/>
      <c r="H462" s="21" t="n"/>
      <c r="I462" s="22" t="n"/>
      <c r="J462" s="21" t="n"/>
      <c r="K462" s="21" t="n"/>
      <c r="L462" s="21" t="n"/>
      <c r="M462" s="21">
        <f>IF(OR(A462="",B462="",H462="",J462="İptal"),"",IF(COUNTIFS($A$5:$A$1504,A462,$H$5:$H$1504,H462,$B$5:$B$1504,"&lt;"&amp;D462,$D$5:$D$1504,"&gt;"&amp;B462,$J$5:$J$1504,"&lt;&gt;İptal")&gt;1,"ÇAKIŞMA",""))</f>
        <v/>
      </c>
    </row>
    <row r="463">
      <c r="A463" s="19" t="n"/>
      <c r="B463" s="20" t="n"/>
      <c r="C463" s="21" t="n"/>
      <c r="D463" s="20">
        <f>IF(OR(B463="",C463=""),"",B463+C463/1440)</f>
        <v/>
      </c>
      <c r="E463" s="21" t="n"/>
      <c r="F463" s="21" t="n"/>
      <c r="G463" s="21" t="n"/>
      <c r="H463" s="21" t="n"/>
      <c r="I463" s="22" t="n"/>
      <c r="J463" s="21" t="n"/>
      <c r="K463" s="21" t="n"/>
      <c r="L463" s="21" t="n"/>
      <c r="M463" s="21">
        <f>IF(OR(A463="",B463="",H463="",J463="İptal"),"",IF(COUNTIFS($A$5:$A$1504,A463,$H$5:$H$1504,H463,$B$5:$B$1504,"&lt;"&amp;D463,$D$5:$D$1504,"&gt;"&amp;B463,$J$5:$J$1504,"&lt;&gt;İptal")&gt;1,"ÇAKIŞMA",""))</f>
        <v/>
      </c>
    </row>
    <row r="464">
      <c r="A464" s="19" t="n"/>
      <c r="B464" s="20" t="n"/>
      <c r="C464" s="21" t="n"/>
      <c r="D464" s="20">
        <f>IF(OR(B464="",C464=""),"",B464+C464/1440)</f>
        <v/>
      </c>
      <c r="E464" s="21" t="n"/>
      <c r="F464" s="21" t="n"/>
      <c r="G464" s="21" t="n"/>
      <c r="H464" s="21" t="n"/>
      <c r="I464" s="22" t="n"/>
      <c r="J464" s="21" t="n"/>
      <c r="K464" s="21" t="n"/>
      <c r="L464" s="21" t="n"/>
      <c r="M464" s="21">
        <f>IF(OR(A464="",B464="",H464="",J464="İptal"),"",IF(COUNTIFS($A$5:$A$1504,A464,$H$5:$H$1504,H464,$B$5:$B$1504,"&lt;"&amp;D464,$D$5:$D$1504,"&gt;"&amp;B464,$J$5:$J$1504,"&lt;&gt;İptal")&gt;1,"ÇAKIŞMA",""))</f>
        <v/>
      </c>
    </row>
    <row r="465">
      <c r="A465" s="19" t="n"/>
      <c r="B465" s="20" t="n"/>
      <c r="C465" s="21" t="n"/>
      <c r="D465" s="20">
        <f>IF(OR(B465="",C465=""),"",B465+C465/1440)</f>
        <v/>
      </c>
      <c r="E465" s="21" t="n"/>
      <c r="F465" s="21" t="n"/>
      <c r="G465" s="21" t="n"/>
      <c r="H465" s="21" t="n"/>
      <c r="I465" s="22" t="n"/>
      <c r="J465" s="21" t="n"/>
      <c r="K465" s="21" t="n"/>
      <c r="L465" s="21" t="n"/>
      <c r="M465" s="21">
        <f>IF(OR(A465="",B465="",H465="",J465="İptal"),"",IF(COUNTIFS($A$5:$A$1504,A465,$H$5:$H$1504,H465,$B$5:$B$1504,"&lt;"&amp;D465,$D$5:$D$1504,"&gt;"&amp;B465,$J$5:$J$1504,"&lt;&gt;İptal")&gt;1,"ÇAKIŞMA",""))</f>
        <v/>
      </c>
    </row>
    <row r="466">
      <c r="A466" s="19" t="n"/>
      <c r="B466" s="20" t="n"/>
      <c r="C466" s="21" t="n"/>
      <c r="D466" s="20">
        <f>IF(OR(B466="",C466=""),"",B466+C466/1440)</f>
        <v/>
      </c>
      <c r="E466" s="21" t="n"/>
      <c r="F466" s="21" t="n"/>
      <c r="G466" s="21" t="n"/>
      <c r="H466" s="21" t="n"/>
      <c r="I466" s="22" t="n"/>
      <c r="J466" s="21" t="n"/>
      <c r="K466" s="21" t="n"/>
      <c r="L466" s="21" t="n"/>
      <c r="M466" s="21">
        <f>IF(OR(A466="",B466="",H466="",J466="İptal"),"",IF(COUNTIFS($A$5:$A$1504,A466,$H$5:$H$1504,H466,$B$5:$B$1504,"&lt;"&amp;D466,$D$5:$D$1504,"&gt;"&amp;B466,$J$5:$J$1504,"&lt;&gt;İptal")&gt;1,"ÇAKIŞMA",""))</f>
        <v/>
      </c>
    </row>
    <row r="467">
      <c r="A467" s="19" t="n"/>
      <c r="B467" s="20" t="n"/>
      <c r="C467" s="21" t="n"/>
      <c r="D467" s="20">
        <f>IF(OR(B467="",C467=""),"",B467+C467/1440)</f>
        <v/>
      </c>
      <c r="E467" s="21" t="n"/>
      <c r="F467" s="21" t="n"/>
      <c r="G467" s="21" t="n"/>
      <c r="H467" s="21" t="n"/>
      <c r="I467" s="22" t="n"/>
      <c r="J467" s="21" t="n"/>
      <c r="K467" s="21" t="n"/>
      <c r="L467" s="21" t="n"/>
      <c r="M467" s="21">
        <f>IF(OR(A467="",B467="",H467="",J467="İptal"),"",IF(COUNTIFS($A$5:$A$1504,A467,$H$5:$H$1504,H467,$B$5:$B$1504,"&lt;"&amp;D467,$D$5:$D$1504,"&gt;"&amp;B467,$J$5:$J$1504,"&lt;&gt;İptal")&gt;1,"ÇAKIŞMA",""))</f>
        <v/>
      </c>
    </row>
    <row r="468">
      <c r="A468" s="19" t="n"/>
      <c r="B468" s="20" t="n"/>
      <c r="C468" s="21" t="n"/>
      <c r="D468" s="20">
        <f>IF(OR(B468="",C468=""),"",B468+C468/1440)</f>
        <v/>
      </c>
      <c r="E468" s="21" t="n"/>
      <c r="F468" s="21" t="n"/>
      <c r="G468" s="21" t="n"/>
      <c r="H468" s="21" t="n"/>
      <c r="I468" s="22" t="n"/>
      <c r="J468" s="21" t="n"/>
      <c r="K468" s="21" t="n"/>
      <c r="L468" s="21" t="n"/>
      <c r="M468" s="21">
        <f>IF(OR(A468="",B468="",H468="",J468="İptal"),"",IF(COUNTIFS($A$5:$A$1504,A468,$H$5:$H$1504,H468,$B$5:$B$1504,"&lt;"&amp;D468,$D$5:$D$1504,"&gt;"&amp;B468,$J$5:$J$1504,"&lt;&gt;İptal")&gt;1,"ÇAKIŞMA",""))</f>
        <v/>
      </c>
    </row>
    <row r="469">
      <c r="A469" s="19" t="n"/>
      <c r="B469" s="20" t="n"/>
      <c r="C469" s="21" t="n"/>
      <c r="D469" s="20">
        <f>IF(OR(B469="",C469=""),"",B469+C469/1440)</f>
        <v/>
      </c>
      <c r="E469" s="21" t="n"/>
      <c r="F469" s="21" t="n"/>
      <c r="G469" s="21" t="n"/>
      <c r="H469" s="21" t="n"/>
      <c r="I469" s="22" t="n"/>
      <c r="J469" s="21" t="n"/>
      <c r="K469" s="21" t="n"/>
      <c r="L469" s="21" t="n"/>
      <c r="M469" s="21">
        <f>IF(OR(A469="",B469="",H469="",J469="İptal"),"",IF(COUNTIFS($A$5:$A$1504,A469,$H$5:$H$1504,H469,$B$5:$B$1504,"&lt;"&amp;D469,$D$5:$D$1504,"&gt;"&amp;B469,$J$5:$J$1504,"&lt;&gt;İptal")&gt;1,"ÇAKIŞMA",""))</f>
        <v/>
      </c>
    </row>
    <row r="470">
      <c r="A470" s="19" t="n"/>
      <c r="B470" s="20" t="n"/>
      <c r="C470" s="21" t="n"/>
      <c r="D470" s="20">
        <f>IF(OR(B470="",C470=""),"",B470+C470/1440)</f>
        <v/>
      </c>
      <c r="E470" s="21" t="n"/>
      <c r="F470" s="21" t="n"/>
      <c r="G470" s="21" t="n"/>
      <c r="H470" s="21" t="n"/>
      <c r="I470" s="22" t="n"/>
      <c r="J470" s="21" t="n"/>
      <c r="K470" s="21" t="n"/>
      <c r="L470" s="21" t="n"/>
      <c r="M470" s="21">
        <f>IF(OR(A470="",B470="",H470="",J470="İptal"),"",IF(COUNTIFS($A$5:$A$1504,A470,$H$5:$H$1504,H470,$B$5:$B$1504,"&lt;"&amp;D470,$D$5:$D$1504,"&gt;"&amp;B470,$J$5:$J$1504,"&lt;&gt;İptal")&gt;1,"ÇAKIŞMA",""))</f>
        <v/>
      </c>
    </row>
    <row r="471">
      <c r="A471" s="19" t="n"/>
      <c r="B471" s="20" t="n"/>
      <c r="C471" s="21" t="n"/>
      <c r="D471" s="20">
        <f>IF(OR(B471="",C471=""),"",B471+C471/1440)</f>
        <v/>
      </c>
      <c r="E471" s="21" t="n"/>
      <c r="F471" s="21" t="n"/>
      <c r="G471" s="21" t="n"/>
      <c r="H471" s="21" t="n"/>
      <c r="I471" s="22" t="n"/>
      <c r="J471" s="21" t="n"/>
      <c r="K471" s="21" t="n"/>
      <c r="L471" s="21" t="n"/>
      <c r="M471" s="21">
        <f>IF(OR(A471="",B471="",H471="",J471="İptal"),"",IF(COUNTIFS($A$5:$A$1504,A471,$H$5:$H$1504,H471,$B$5:$B$1504,"&lt;"&amp;D471,$D$5:$D$1504,"&gt;"&amp;B471,$J$5:$J$1504,"&lt;&gt;İptal")&gt;1,"ÇAKIŞMA",""))</f>
        <v/>
      </c>
    </row>
    <row r="472">
      <c r="A472" s="19" t="n"/>
      <c r="B472" s="20" t="n"/>
      <c r="C472" s="21" t="n"/>
      <c r="D472" s="20">
        <f>IF(OR(B472="",C472=""),"",B472+C472/1440)</f>
        <v/>
      </c>
      <c r="E472" s="21" t="n"/>
      <c r="F472" s="21" t="n"/>
      <c r="G472" s="21" t="n"/>
      <c r="H472" s="21" t="n"/>
      <c r="I472" s="22" t="n"/>
      <c r="J472" s="21" t="n"/>
      <c r="K472" s="21" t="n"/>
      <c r="L472" s="21" t="n"/>
      <c r="M472" s="21">
        <f>IF(OR(A472="",B472="",H472="",J472="İptal"),"",IF(COUNTIFS($A$5:$A$1504,A472,$H$5:$H$1504,H472,$B$5:$B$1504,"&lt;"&amp;D472,$D$5:$D$1504,"&gt;"&amp;B472,$J$5:$J$1504,"&lt;&gt;İptal")&gt;1,"ÇAKIŞMA",""))</f>
        <v/>
      </c>
    </row>
    <row r="473">
      <c r="A473" s="19" t="n"/>
      <c r="B473" s="20" t="n"/>
      <c r="C473" s="21" t="n"/>
      <c r="D473" s="20">
        <f>IF(OR(B473="",C473=""),"",B473+C473/1440)</f>
        <v/>
      </c>
      <c r="E473" s="21" t="n"/>
      <c r="F473" s="21" t="n"/>
      <c r="G473" s="21" t="n"/>
      <c r="H473" s="21" t="n"/>
      <c r="I473" s="22" t="n"/>
      <c r="J473" s="21" t="n"/>
      <c r="K473" s="21" t="n"/>
      <c r="L473" s="21" t="n"/>
      <c r="M473" s="21">
        <f>IF(OR(A473="",B473="",H473="",J473="İptal"),"",IF(COUNTIFS($A$5:$A$1504,A473,$H$5:$H$1504,H473,$B$5:$B$1504,"&lt;"&amp;D473,$D$5:$D$1504,"&gt;"&amp;B473,$J$5:$J$1504,"&lt;&gt;İptal")&gt;1,"ÇAKIŞMA",""))</f>
        <v/>
      </c>
    </row>
    <row r="474">
      <c r="A474" s="19" t="n"/>
      <c r="B474" s="20" t="n"/>
      <c r="C474" s="21" t="n"/>
      <c r="D474" s="20">
        <f>IF(OR(B474="",C474=""),"",B474+C474/1440)</f>
        <v/>
      </c>
      <c r="E474" s="21" t="n"/>
      <c r="F474" s="21" t="n"/>
      <c r="G474" s="21" t="n"/>
      <c r="H474" s="21" t="n"/>
      <c r="I474" s="22" t="n"/>
      <c r="J474" s="21" t="n"/>
      <c r="K474" s="21" t="n"/>
      <c r="L474" s="21" t="n"/>
      <c r="M474" s="21">
        <f>IF(OR(A474="",B474="",H474="",J474="İptal"),"",IF(COUNTIFS($A$5:$A$1504,A474,$H$5:$H$1504,H474,$B$5:$B$1504,"&lt;"&amp;D474,$D$5:$D$1504,"&gt;"&amp;B474,$J$5:$J$1504,"&lt;&gt;İptal")&gt;1,"ÇAKIŞMA",""))</f>
        <v/>
      </c>
    </row>
    <row r="475">
      <c r="A475" s="19" t="n"/>
      <c r="B475" s="20" t="n"/>
      <c r="C475" s="21" t="n"/>
      <c r="D475" s="20">
        <f>IF(OR(B475="",C475=""),"",B475+C475/1440)</f>
        <v/>
      </c>
      <c r="E475" s="21" t="n"/>
      <c r="F475" s="21" t="n"/>
      <c r="G475" s="21" t="n"/>
      <c r="H475" s="21" t="n"/>
      <c r="I475" s="22" t="n"/>
      <c r="J475" s="21" t="n"/>
      <c r="K475" s="21" t="n"/>
      <c r="L475" s="21" t="n"/>
      <c r="M475" s="21">
        <f>IF(OR(A475="",B475="",H475="",J475="İptal"),"",IF(COUNTIFS($A$5:$A$1504,A475,$H$5:$H$1504,H475,$B$5:$B$1504,"&lt;"&amp;D475,$D$5:$D$1504,"&gt;"&amp;B475,$J$5:$J$1504,"&lt;&gt;İptal")&gt;1,"ÇAKIŞMA",""))</f>
        <v/>
      </c>
    </row>
    <row r="476">
      <c r="A476" s="19" t="n"/>
      <c r="B476" s="20" t="n"/>
      <c r="C476" s="21" t="n"/>
      <c r="D476" s="20">
        <f>IF(OR(B476="",C476=""),"",B476+C476/1440)</f>
        <v/>
      </c>
      <c r="E476" s="21" t="n"/>
      <c r="F476" s="21" t="n"/>
      <c r="G476" s="21" t="n"/>
      <c r="H476" s="21" t="n"/>
      <c r="I476" s="22" t="n"/>
      <c r="J476" s="21" t="n"/>
      <c r="K476" s="21" t="n"/>
      <c r="L476" s="21" t="n"/>
      <c r="M476" s="21">
        <f>IF(OR(A476="",B476="",H476="",J476="İptal"),"",IF(COUNTIFS($A$5:$A$1504,A476,$H$5:$H$1504,H476,$B$5:$B$1504,"&lt;"&amp;D476,$D$5:$D$1504,"&gt;"&amp;B476,$J$5:$J$1504,"&lt;&gt;İptal")&gt;1,"ÇAKIŞMA",""))</f>
        <v/>
      </c>
    </row>
    <row r="477">
      <c r="A477" s="19" t="n"/>
      <c r="B477" s="20" t="n"/>
      <c r="C477" s="21" t="n"/>
      <c r="D477" s="20">
        <f>IF(OR(B477="",C477=""),"",B477+C477/1440)</f>
        <v/>
      </c>
      <c r="E477" s="21" t="n"/>
      <c r="F477" s="21" t="n"/>
      <c r="G477" s="21" t="n"/>
      <c r="H477" s="21" t="n"/>
      <c r="I477" s="22" t="n"/>
      <c r="J477" s="21" t="n"/>
      <c r="K477" s="21" t="n"/>
      <c r="L477" s="21" t="n"/>
      <c r="M477" s="21">
        <f>IF(OR(A477="",B477="",H477="",J477="İptal"),"",IF(COUNTIFS($A$5:$A$1504,A477,$H$5:$H$1504,H477,$B$5:$B$1504,"&lt;"&amp;D477,$D$5:$D$1504,"&gt;"&amp;B477,$J$5:$J$1504,"&lt;&gt;İptal")&gt;1,"ÇAKIŞMA",""))</f>
        <v/>
      </c>
    </row>
    <row r="478">
      <c r="A478" s="19" t="n"/>
      <c r="B478" s="20" t="n"/>
      <c r="C478" s="21" t="n"/>
      <c r="D478" s="20">
        <f>IF(OR(B478="",C478=""),"",B478+C478/1440)</f>
        <v/>
      </c>
      <c r="E478" s="21" t="n"/>
      <c r="F478" s="21" t="n"/>
      <c r="G478" s="21" t="n"/>
      <c r="H478" s="21" t="n"/>
      <c r="I478" s="22" t="n"/>
      <c r="J478" s="21" t="n"/>
      <c r="K478" s="21" t="n"/>
      <c r="L478" s="21" t="n"/>
      <c r="M478" s="21">
        <f>IF(OR(A478="",B478="",H478="",J478="İptal"),"",IF(COUNTIFS($A$5:$A$1504,A478,$H$5:$H$1504,H478,$B$5:$B$1504,"&lt;"&amp;D478,$D$5:$D$1504,"&gt;"&amp;B478,$J$5:$J$1504,"&lt;&gt;İptal")&gt;1,"ÇAKIŞMA",""))</f>
        <v/>
      </c>
    </row>
    <row r="479">
      <c r="A479" s="19" t="n"/>
      <c r="B479" s="20" t="n"/>
      <c r="C479" s="21" t="n"/>
      <c r="D479" s="20">
        <f>IF(OR(B479="",C479=""),"",B479+C479/1440)</f>
        <v/>
      </c>
      <c r="E479" s="21" t="n"/>
      <c r="F479" s="21" t="n"/>
      <c r="G479" s="21" t="n"/>
      <c r="H479" s="21" t="n"/>
      <c r="I479" s="22" t="n"/>
      <c r="J479" s="21" t="n"/>
      <c r="K479" s="21" t="n"/>
      <c r="L479" s="21" t="n"/>
      <c r="M479" s="21">
        <f>IF(OR(A479="",B479="",H479="",J479="İptal"),"",IF(COUNTIFS($A$5:$A$1504,A479,$H$5:$H$1504,H479,$B$5:$B$1504,"&lt;"&amp;D479,$D$5:$D$1504,"&gt;"&amp;B479,$J$5:$J$1504,"&lt;&gt;İptal")&gt;1,"ÇAKIŞMA",""))</f>
        <v/>
      </c>
    </row>
    <row r="480">
      <c r="A480" s="19" t="n"/>
      <c r="B480" s="20" t="n"/>
      <c r="C480" s="21" t="n"/>
      <c r="D480" s="20">
        <f>IF(OR(B480="",C480=""),"",B480+C480/1440)</f>
        <v/>
      </c>
      <c r="E480" s="21" t="n"/>
      <c r="F480" s="21" t="n"/>
      <c r="G480" s="21" t="n"/>
      <c r="H480" s="21" t="n"/>
      <c r="I480" s="22" t="n"/>
      <c r="J480" s="21" t="n"/>
      <c r="K480" s="21" t="n"/>
      <c r="L480" s="21" t="n"/>
      <c r="M480" s="21">
        <f>IF(OR(A480="",B480="",H480="",J480="İptal"),"",IF(COUNTIFS($A$5:$A$1504,A480,$H$5:$H$1504,H480,$B$5:$B$1504,"&lt;"&amp;D480,$D$5:$D$1504,"&gt;"&amp;B480,$J$5:$J$1504,"&lt;&gt;İptal")&gt;1,"ÇAKIŞMA",""))</f>
        <v/>
      </c>
    </row>
    <row r="481">
      <c r="A481" s="19" t="n"/>
      <c r="B481" s="20" t="n"/>
      <c r="C481" s="21" t="n"/>
      <c r="D481" s="20">
        <f>IF(OR(B481="",C481=""),"",B481+C481/1440)</f>
        <v/>
      </c>
      <c r="E481" s="21" t="n"/>
      <c r="F481" s="21" t="n"/>
      <c r="G481" s="21" t="n"/>
      <c r="H481" s="21" t="n"/>
      <c r="I481" s="22" t="n"/>
      <c r="J481" s="21" t="n"/>
      <c r="K481" s="21" t="n"/>
      <c r="L481" s="21" t="n"/>
      <c r="M481" s="21">
        <f>IF(OR(A481="",B481="",H481="",J481="İptal"),"",IF(COUNTIFS($A$5:$A$1504,A481,$H$5:$H$1504,H481,$B$5:$B$1504,"&lt;"&amp;D481,$D$5:$D$1504,"&gt;"&amp;B481,$J$5:$J$1504,"&lt;&gt;İptal")&gt;1,"ÇAKIŞMA",""))</f>
        <v/>
      </c>
    </row>
    <row r="482">
      <c r="A482" s="19" t="n"/>
      <c r="B482" s="20" t="n"/>
      <c r="C482" s="21" t="n"/>
      <c r="D482" s="20">
        <f>IF(OR(B482="",C482=""),"",B482+C482/1440)</f>
        <v/>
      </c>
      <c r="E482" s="21" t="n"/>
      <c r="F482" s="21" t="n"/>
      <c r="G482" s="21" t="n"/>
      <c r="H482" s="21" t="n"/>
      <c r="I482" s="22" t="n"/>
      <c r="J482" s="21" t="n"/>
      <c r="K482" s="21" t="n"/>
      <c r="L482" s="21" t="n"/>
      <c r="M482" s="21">
        <f>IF(OR(A482="",B482="",H482="",J482="İptal"),"",IF(COUNTIFS($A$5:$A$1504,A482,$H$5:$H$1504,H482,$B$5:$B$1504,"&lt;"&amp;D482,$D$5:$D$1504,"&gt;"&amp;B482,$J$5:$J$1504,"&lt;&gt;İptal")&gt;1,"ÇAKIŞMA",""))</f>
        <v/>
      </c>
    </row>
    <row r="483">
      <c r="A483" s="19" t="n"/>
      <c r="B483" s="20" t="n"/>
      <c r="C483" s="21" t="n"/>
      <c r="D483" s="20">
        <f>IF(OR(B483="",C483=""),"",B483+C483/1440)</f>
        <v/>
      </c>
      <c r="E483" s="21" t="n"/>
      <c r="F483" s="21" t="n"/>
      <c r="G483" s="21" t="n"/>
      <c r="H483" s="21" t="n"/>
      <c r="I483" s="22" t="n"/>
      <c r="J483" s="21" t="n"/>
      <c r="K483" s="21" t="n"/>
      <c r="L483" s="21" t="n"/>
      <c r="M483" s="21">
        <f>IF(OR(A483="",B483="",H483="",J483="İptal"),"",IF(COUNTIFS($A$5:$A$1504,A483,$H$5:$H$1504,H483,$B$5:$B$1504,"&lt;"&amp;D483,$D$5:$D$1504,"&gt;"&amp;B483,$J$5:$J$1504,"&lt;&gt;İptal")&gt;1,"ÇAKIŞMA",""))</f>
        <v/>
      </c>
    </row>
    <row r="484">
      <c r="A484" s="19" t="n"/>
      <c r="B484" s="20" t="n"/>
      <c r="C484" s="21" t="n"/>
      <c r="D484" s="20">
        <f>IF(OR(B484="",C484=""),"",B484+C484/1440)</f>
        <v/>
      </c>
      <c r="E484" s="21" t="n"/>
      <c r="F484" s="21" t="n"/>
      <c r="G484" s="21" t="n"/>
      <c r="H484" s="21" t="n"/>
      <c r="I484" s="22" t="n"/>
      <c r="J484" s="21" t="n"/>
      <c r="K484" s="21" t="n"/>
      <c r="L484" s="21" t="n"/>
      <c r="M484" s="21">
        <f>IF(OR(A484="",B484="",H484="",J484="İptal"),"",IF(COUNTIFS($A$5:$A$1504,A484,$H$5:$H$1504,H484,$B$5:$B$1504,"&lt;"&amp;D484,$D$5:$D$1504,"&gt;"&amp;B484,$J$5:$J$1504,"&lt;&gt;İptal")&gt;1,"ÇAKIŞMA",""))</f>
        <v/>
      </c>
    </row>
    <row r="485">
      <c r="A485" s="19" t="n"/>
      <c r="B485" s="20" t="n"/>
      <c r="C485" s="21" t="n"/>
      <c r="D485" s="20">
        <f>IF(OR(B485="",C485=""),"",B485+C485/1440)</f>
        <v/>
      </c>
      <c r="E485" s="21" t="n"/>
      <c r="F485" s="21" t="n"/>
      <c r="G485" s="21" t="n"/>
      <c r="H485" s="21" t="n"/>
      <c r="I485" s="22" t="n"/>
      <c r="J485" s="21" t="n"/>
      <c r="K485" s="21" t="n"/>
      <c r="L485" s="21" t="n"/>
      <c r="M485" s="21">
        <f>IF(OR(A485="",B485="",H485="",J485="İptal"),"",IF(COUNTIFS($A$5:$A$1504,A485,$H$5:$H$1504,H485,$B$5:$B$1504,"&lt;"&amp;D485,$D$5:$D$1504,"&gt;"&amp;B485,$J$5:$J$1504,"&lt;&gt;İptal")&gt;1,"ÇAKIŞMA",""))</f>
        <v/>
      </c>
    </row>
    <row r="486">
      <c r="A486" s="19" t="n"/>
      <c r="B486" s="20" t="n"/>
      <c r="C486" s="21" t="n"/>
      <c r="D486" s="20">
        <f>IF(OR(B486="",C486=""),"",B486+C486/1440)</f>
        <v/>
      </c>
      <c r="E486" s="21" t="n"/>
      <c r="F486" s="21" t="n"/>
      <c r="G486" s="21" t="n"/>
      <c r="H486" s="21" t="n"/>
      <c r="I486" s="22" t="n"/>
      <c r="J486" s="21" t="n"/>
      <c r="K486" s="21" t="n"/>
      <c r="L486" s="21" t="n"/>
      <c r="M486" s="21">
        <f>IF(OR(A486="",B486="",H486="",J486="İptal"),"",IF(COUNTIFS($A$5:$A$1504,A486,$H$5:$H$1504,H486,$B$5:$B$1504,"&lt;"&amp;D486,$D$5:$D$1504,"&gt;"&amp;B486,$J$5:$J$1504,"&lt;&gt;İptal")&gt;1,"ÇAKIŞMA",""))</f>
        <v/>
      </c>
    </row>
    <row r="487">
      <c r="A487" s="19" t="n"/>
      <c r="B487" s="20" t="n"/>
      <c r="C487" s="21" t="n"/>
      <c r="D487" s="20">
        <f>IF(OR(B487="",C487=""),"",B487+C487/1440)</f>
        <v/>
      </c>
      <c r="E487" s="21" t="n"/>
      <c r="F487" s="21" t="n"/>
      <c r="G487" s="21" t="n"/>
      <c r="H487" s="21" t="n"/>
      <c r="I487" s="22" t="n"/>
      <c r="J487" s="21" t="n"/>
      <c r="K487" s="21" t="n"/>
      <c r="L487" s="21" t="n"/>
      <c r="M487" s="21">
        <f>IF(OR(A487="",B487="",H487="",J487="İptal"),"",IF(COUNTIFS($A$5:$A$1504,A487,$H$5:$H$1504,H487,$B$5:$B$1504,"&lt;"&amp;D487,$D$5:$D$1504,"&gt;"&amp;B487,$J$5:$J$1504,"&lt;&gt;İptal")&gt;1,"ÇAKIŞMA",""))</f>
        <v/>
      </c>
    </row>
    <row r="488">
      <c r="A488" s="19" t="n"/>
      <c r="B488" s="20" t="n"/>
      <c r="C488" s="21" t="n"/>
      <c r="D488" s="20">
        <f>IF(OR(B488="",C488=""),"",B488+C488/1440)</f>
        <v/>
      </c>
      <c r="E488" s="21" t="n"/>
      <c r="F488" s="21" t="n"/>
      <c r="G488" s="21" t="n"/>
      <c r="H488" s="21" t="n"/>
      <c r="I488" s="22" t="n"/>
      <c r="J488" s="21" t="n"/>
      <c r="K488" s="21" t="n"/>
      <c r="L488" s="21" t="n"/>
      <c r="M488" s="21">
        <f>IF(OR(A488="",B488="",H488="",J488="İptal"),"",IF(COUNTIFS($A$5:$A$1504,A488,$H$5:$H$1504,H488,$B$5:$B$1504,"&lt;"&amp;D488,$D$5:$D$1504,"&gt;"&amp;B488,$J$5:$J$1504,"&lt;&gt;İptal")&gt;1,"ÇAKIŞMA",""))</f>
        <v/>
      </c>
    </row>
    <row r="489">
      <c r="A489" s="19" t="n"/>
      <c r="B489" s="20" t="n"/>
      <c r="C489" s="21" t="n"/>
      <c r="D489" s="20">
        <f>IF(OR(B489="",C489=""),"",B489+C489/1440)</f>
        <v/>
      </c>
      <c r="E489" s="21" t="n"/>
      <c r="F489" s="21" t="n"/>
      <c r="G489" s="21" t="n"/>
      <c r="H489" s="21" t="n"/>
      <c r="I489" s="22" t="n"/>
      <c r="J489" s="21" t="n"/>
      <c r="K489" s="21" t="n"/>
      <c r="L489" s="21" t="n"/>
      <c r="M489" s="21">
        <f>IF(OR(A489="",B489="",H489="",J489="İptal"),"",IF(COUNTIFS($A$5:$A$1504,A489,$H$5:$H$1504,H489,$B$5:$B$1504,"&lt;"&amp;D489,$D$5:$D$1504,"&gt;"&amp;B489,$J$5:$J$1504,"&lt;&gt;İptal")&gt;1,"ÇAKIŞMA",""))</f>
        <v/>
      </c>
    </row>
    <row r="490">
      <c r="A490" s="19" t="n"/>
      <c r="B490" s="20" t="n"/>
      <c r="C490" s="21" t="n"/>
      <c r="D490" s="20">
        <f>IF(OR(B490="",C490=""),"",B490+C490/1440)</f>
        <v/>
      </c>
      <c r="E490" s="21" t="n"/>
      <c r="F490" s="21" t="n"/>
      <c r="G490" s="21" t="n"/>
      <c r="H490" s="21" t="n"/>
      <c r="I490" s="22" t="n"/>
      <c r="J490" s="21" t="n"/>
      <c r="K490" s="21" t="n"/>
      <c r="L490" s="21" t="n"/>
      <c r="M490" s="21">
        <f>IF(OR(A490="",B490="",H490="",J490="İptal"),"",IF(COUNTIFS($A$5:$A$1504,A490,$H$5:$H$1504,H490,$B$5:$B$1504,"&lt;"&amp;D490,$D$5:$D$1504,"&gt;"&amp;B490,$J$5:$J$1504,"&lt;&gt;İptal")&gt;1,"ÇAKIŞMA",""))</f>
        <v/>
      </c>
    </row>
    <row r="491">
      <c r="A491" s="19" t="n"/>
      <c r="B491" s="20" t="n"/>
      <c r="C491" s="21" t="n"/>
      <c r="D491" s="20">
        <f>IF(OR(B491="",C491=""),"",B491+C491/1440)</f>
        <v/>
      </c>
      <c r="E491" s="21" t="n"/>
      <c r="F491" s="21" t="n"/>
      <c r="G491" s="21" t="n"/>
      <c r="H491" s="21" t="n"/>
      <c r="I491" s="22" t="n"/>
      <c r="J491" s="21" t="n"/>
      <c r="K491" s="21" t="n"/>
      <c r="L491" s="21" t="n"/>
      <c r="M491" s="21">
        <f>IF(OR(A491="",B491="",H491="",J491="İptal"),"",IF(COUNTIFS($A$5:$A$1504,A491,$H$5:$H$1504,H491,$B$5:$B$1504,"&lt;"&amp;D491,$D$5:$D$1504,"&gt;"&amp;B491,$J$5:$J$1504,"&lt;&gt;İptal")&gt;1,"ÇAKIŞMA",""))</f>
        <v/>
      </c>
    </row>
    <row r="492">
      <c r="A492" s="19" t="n"/>
      <c r="B492" s="20" t="n"/>
      <c r="C492" s="21" t="n"/>
      <c r="D492" s="20">
        <f>IF(OR(B492="",C492=""),"",B492+C492/1440)</f>
        <v/>
      </c>
      <c r="E492" s="21" t="n"/>
      <c r="F492" s="21" t="n"/>
      <c r="G492" s="21" t="n"/>
      <c r="H492" s="21" t="n"/>
      <c r="I492" s="22" t="n"/>
      <c r="J492" s="21" t="n"/>
      <c r="K492" s="21" t="n"/>
      <c r="L492" s="21" t="n"/>
      <c r="M492" s="21">
        <f>IF(OR(A492="",B492="",H492="",J492="İptal"),"",IF(COUNTIFS($A$5:$A$1504,A492,$H$5:$H$1504,H492,$B$5:$B$1504,"&lt;"&amp;D492,$D$5:$D$1504,"&gt;"&amp;B492,$J$5:$J$1504,"&lt;&gt;İptal")&gt;1,"ÇAKIŞMA",""))</f>
        <v/>
      </c>
    </row>
    <row r="493">
      <c r="A493" s="19" t="n"/>
      <c r="B493" s="20" t="n"/>
      <c r="C493" s="21" t="n"/>
      <c r="D493" s="20">
        <f>IF(OR(B493="",C493=""),"",B493+C493/1440)</f>
        <v/>
      </c>
      <c r="E493" s="21" t="n"/>
      <c r="F493" s="21" t="n"/>
      <c r="G493" s="21" t="n"/>
      <c r="H493" s="21" t="n"/>
      <c r="I493" s="22" t="n"/>
      <c r="J493" s="21" t="n"/>
      <c r="K493" s="21" t="n"/>
      <c r="L493" s="21" t="n"/>
      <c r="M493" s="21">
        <f>IF(OR(A493="",B493="",H493="",J493="İptal"),"",IF(COUNTIFS($A$5:$A$1504,A493,$H$5:$H$1504,H493,$B$5:$B$1504,"&lt;"&amp;D493,$D$5:$D$1504,"&gt;"&amp;B493,$J$5:$J$1504,"&lt;&gt;İptal")&gt;1,"ÇAKIŞMA",""))</f>
        <v/>
      </c>
    </row>
    <row r="494">
      <c r="A494" s="19" t="n"/>
      <c r="B494" s="20" t="n"/>
      <c r="C494" s="21" t="n"/>
      <c r="D494" s="20">
        <f>IF(OR(B494="",C494=""),"",B494+C494/1440)</f>
        <v/>
      </c>
      <c r="E494" s="21" t="n"/>
      <c r="F494" s="21" t="n"/>
      <c r="G494" s="21" t="n"/>
      <c r="H494" s="21" t="n"/>
      <c r="I494" s="22" t="n"/>
      <c r="J494" s="21" t="n"/>
      <c r="K494" s="21" t="n"/>
      <c r="L494" s="21" t="n"/>
      <c r="M494" s="21">
        <f>IF(OR(A494="",B494="",H494="",J494="İptal"),"",IF(COUNTIFS($A$5:$A$1504,A494,$H$5:$H$1504,H494,$B$5:$B$1504,"&lt;"&amp;D494,$D$5:$D$1504,"&gt;"&amp;B494,$J$5:$J$1504,"&lt;&gt;İptal")&gt;1,"ÇAKIŞMA",""))</f>
        <v/>
      </c>
    </row>
    <row r="495">
      <c r="A495" s="19" t="n"/>
      <c r="B495" s="20" t="n"/>
      <c r="C495" s="21" t="n"/>
      <c r="D495" s="20">
        <f>IF(OR(B495="",C495=""),"",B495+C495/1440)</f>
        <v/>
      </c>
      <c r="E495" s="21" t="n"/>
      <c r="F495" s="21" t="n"/>
      <c r="G495" s="21" t="n"/>
      <c r="H495" s="21" t="n"/>
      <c r="I495" s="22" t="n"/>
      <c r="J495" s="21" t="n"/>
      <c r="K495" s="21" t="n"/>
      <c r="L495" s="21" t="n"/>
      <c r="M495" s="21">
        <f>IF(OR(A495="",B495="",H495="",J495="İptal"),"",IF(COUNTIFS($A$5:$A$1504,A495,$H$5:$H$1504,H495,$B$5:$B$1504,"&lt;"&amp;D495,$D$5:$D$1504,"&gt;"&amp;B495,$J$5:$J$1504,"&lt;&gt;İptal")&gt;1,"ÇAKIŞMA",""))</f>
        <v/>
      </c>
    </row>
    <row r="496">
      <c r="A496" s="19" t="n"/>
      <c r="B496" s="20" t="n"/>
      <c r="C496" s="21" t="n"/>
      <c r="D496" s="20">
        <f>IF(OR(B496="",C496=""),"",B496+C496/1440)</f>
        <v/>
      </c>
      <c r="E496" s="21" t="n"/>
      <c r="F496" s="21" t="n"/>
      <c r="G496" s="21" t="n"/>
      <c r="H496" s="21" t="n"/>
      <c r="I496" s="22" t="n"/>
      <c r="J496" s="21" t="n"/>
      <c r="K496" s="21" t="n"/>
      <c r="L496" s="21" t="n"/>
      <c r="M496" s="21">
        <f>IF(OR(A496="",B496="",H496="",J496="İptal"),"",IF(COUNTIFS($A$5:$A$1504,A496,$H$5:$H$1504,H496,$B$5:$B$1504,"&lt;"&amp;D496,$D$5:$D$1504,"&gt;"&amp;B496,$J$5:$J$1504,"&lt;&gt;İptal")&gt;1,"ÇAKIŞMA",""))</f>
        <v/>
      </c>
    </row>
    <row r="497">
      <c r="A497" s="19" t="n"/>
      <c r="B497" s="20" t="n"/>
      <c r="C497" s="21" t="n"/>
      <c r="D497" s="20">
        <f>IF(OR(B497="",C497=""),"",B497+C497/1440)</f>
        <v/>
      </c>
      <c r="E497" s="21" t="n"/>
      <c r="F497" s="21" t="n"/>
      <c r="G497" s="21" t="n"/>
      <c r="H497" s="21" t="n"/>
      <c r="I497" s="22" t="n"/>
      <c r="J497" s="21" t="n"/>
      <c r="K497" s="21" t="n"/>
      <c r="L497" s="21" t="n"/>
      <c r="M497" s="21">
        <f>IF(OR(A497="",B497="",H497="",J497="İptal"),"",IF(COUNTIFS($A$5:$A$1504,A497,$H$5:$H$1504,H497,$B$5:$B$1504,"&lt;"&amp;D497,$D$5:$D$1504,"&gt;"&amp;B497,$J$5:$J$1504,"&lt;&gt;İptal")&gt;1,"ÇAKIŞMA",""))</f>
        <v/>
      </c>
    </row>
    <row r="498">
      <c r="A498" s="19" t="n"/>
      <c r="B498" s="20" t="n"/>
      <c r="C498" s="21" t="n"/>
      <c r="D498" s="20">
        <f>IF(OR(B498="",C498=""),"",B498+C498/1440)</f>
        <v/>
      </c>
      <c r="E498" s="21" t="n"/>
      <c r="F498" s="21" t="n"/>
      <c r="G498" s="21" t="n"/>
      <c r="H498" s="21" t="n"/>
      <c r="I498" s="22" t="n"/>
      <c r="J498" s="21" t="n"/>
      <c r="K498" s="21" t="n"/>
      <c r="L498" s="21" t="n"/>
      <c r="M498" s="21">
        <f>IF(OR(A498="",B498="",H498="",J498="İptal"),"",IF(COUNTIFS($A$5:$A$1504,A498,$H$5:$H$1504,H498,$B$5:$B$1504,"&lt;"&amp;D498,$D$5:$D$1504,"&gt;"&amp;B498,$J$5:$J$1504,"&lt;&gt;İptal")&gt;1,"ÇAKIŞMA",""))</f>
        <v/>
      </c>
    </row>
    <row r="499">
      <c r="A499" s="19" t="n"/>
      <c r="B499" s="20" t="n"/>
      <c r="C499" s="21" t="n"/>
      <c r="D499" s="20">
        <f>IF(OR(B499="",C499=""),"",B499+C499/1440)</f>
        <v/>
      </c>
      <c r="E499" s="21" t="n"/>
      <c r="F499" s="21" t="n"/>
      <c r="G499" s="21" t="n"/>
      <c r="H499" s="21" t="n"/>
      <c r="I499" s="22" t="n"/>
      <c r="J499" s="21" t="n"/>
      <c r="K499" s="21" t="n"/>
      <c r="L499" s="21" t="n"/>
      <c r="M499" s="21">
        <f>IF(OR(A499="",B499="",H499="",J499="İptal"),"",IF(COUNTIFS($A$5:$A$1504,A499,$H$5:$H$1504,H499,$B$5:$B$1504,"&lt;"&amp;D499,$D$5:$D$1504,"&gt;"&amp;B499,$J$5:$J$1504,"&lt;&gt;İptal")&gt;1,"ÇAKIŞMA",""))</f>
        <v/>
      </c>
    </row>
    <row r="500">
      <c r="A500" s="19" t="n"/>
      <c r="B500" s="20" t="n"/>
      <c r="C500" s="21" t="n"/>
      <c r="D500" s="20">
        <f>IF(OR(B500="",C500=""),"",B500+C500/1440)</f>
        <v/>
      </c>
      <c r="E500" s="21" t="n"/>
      <c r="F500" s="21" t="n"/>
      <c r="G500" s="21" t="n"/>
      <c r="H500" s="21" t="n"/>
      <c r="I500" s="22" t="n"/>
      <c r="J500" s="21" t="n"/>
      <c r="K500" s="21" t="n"/>
      <c r="L500" s="21" t="n"/>
      <c r="M500" s="21">
        <f>IF(OR(A500="",B500="",H500="",J500="İptal"),"",IF(COUNTIFS($A$5:$A$1504,A500,$H$5:$H$1504,H500,$B$5:$B$1504,"&lt;"&amp;D500,$D$5:$D$1504,"&gt;"&amp;B500,$J$5:$J$1504,"&lt;&gt;İptal")&gt;1,"ÇAKIŞMA",""))</f>
        <v/>
      </c>
    </row>
    <row r="501">
      <c r="A501" s="19" t="n"/>
      <c r="B501" s="20" t="n"/>
      <c r="C501" s="21" t="n"/>
      <c r="D501" s="20">
        <f>IF(OR(B501="",C501=""),"",B501+C501/1440)</f>
        <v/>
      </c>
      <c r="E501" s="21" t="n"/>
      <c r="F501" s="21" t="n"/>
      <c r="G501" s="21" t="n"/>
      <c r="H501" s="21" t="n"/>
      <c r="I501" s="22" t="n"/>
      <c r="J501" s="21" t="n"/>
      <c r="K501" s="21" t="n"/>
      <c r="L501" s="21" t="n"/>
      <c r="M501" s="21">
        <f>IF(OR(A501="",B501="",H501="",J501="İptal"),"",IF(COUNTIFS($A$5:$A$1504,A501,$H$5:$H$1504,H501,$B$5:$B$1504,"&lt;"&amp;D501,$D$5:$D$1504,"&gt;"&amp;B501,$J$5:$J$1504,"&lt;&gt;İptal")&gt;1,"ÇAKIŞMA",""))</f>
        <v/>
      </c>
    </row>
    <row r="502">
      <c r="A502" s="19" t="n"/>
      <c r="B502" s="20" t="n"/>
      <c r="C502" s="21" t="n"/>
      <c r="D502" s="20">
        <f>IF(OR(B502="",C502=""),"",B502+C502/1440)</f>
        <v/>
      </c>
      <c r="E502" s="21" t="n"/>
      <c r="F502" s="21" t="n"/>
      <c r="G502" s="21" t="n"/>
      <c r="H502" s="21" t="n"/>
      <c r="I502" s="22" t="n"/>
      <c r="J502" s="21" t="n"/>
      <c r="K502" s="21" t="n"/>
      <c r="L502" s="21" t="n"/>
      <c r="M502" s="21">
        <f>IF(OR(A502="",B502="",H502="",J502="İptal"),"",IF(COUNTIFS($A$5:$A$1504,A502,$H$5:$H$1504,H502,$B$5:$B$1504,"&lt;"&amp;D502,$D$5:$D$1504,"&gt;"&amp;B502,$J$5:$J$1504,"&lt;&gt;İptal")&gt;1,"ÇAKIŞMA",""))</f>
        <v/>
      </c>
    </row>
    <row r="503">
      <c r="A503" s="19" t="n"/>
      <c r="B503" s="20" t="n"/>
      <c r="C503" s="21" t="n"/>
      <c r="D503" s="20">
        <f>IF(OR(B503="",C503=""),"",B503+C503/1440)</f>
        <v/>
      </c>
      <c r="E503" s="21" t="n"/>
      <c r="F503" s="21" t="n"/>
      <c r="G503" s="21" t="n"/>
      <c r="H503" s="21" t="n"/>
      <c r="I503" s="22" t="n"/>
      <c r="J503" s="21" t="n"/>
      <c r="K503" s="21" t="n"/>
      <c r="L503" s="21" t="n"/>
      <c r="M503" s="21">
        <f>IF(OR(A503="",B503="",H503="",J503="İptal"),"",IF(COUNTIFS($A$5:$A$1504,A503,$H$5:$H$1504,H503,$B$5:$B$1504,"&lt;"&amp;D503,$D$5:$D$1504,"&gt;"&amp;B503,$J$5:$J$1504,"&lt;&gt;İptal")&gt;1,"ÇAKIŞMA",""))</f>
        <v/>
      </c>
    </row>
    <row r="504">
      <c r="A504" s="19" t="n"/>
      <c r="B504" s="20" t="n"/>
      <c r="C504" s="21" t="n"/>
      <c r="D504" s="20">
        <f>IF(OR(B504="",C504=""),"",B504+C504/1440)</f>
        <v/>
      </c>
      <c r="E504" s="21" t="n"/>
      <c r="F504" s="21" t="n"/>
      <c r="G504" s="21" t="n"/>
      <c r="H504" s="21" t="n"/>
      <c r="I504" s="22" t="n"/>
      <c r="J504" s="21" t="n"/>
      <c r="K504" s="21" t="n"/>
      <c r="L504" s="21" t="n"/>
      <c r="M504" s="21">
        <f>IF(OR(A504="",B504="",H504="",J504="İptal"),"",IF(COUNTIFS($A$5:$A$1504,A504,$H$5:$H$1504,H504,$B$5:$B$1504,"&lt;"&amp;D504,$D$5:$D$1504,"&gt;"&amp;B504,$J$5:$J$1504,"&lt;&gt;İptal")&gt;1,"ÇAKIŞMA",""))</f>
        <v/>
      </c>
    </row>
    <row r="505">
      <c r="A505" s="19" t="n"/>
      <c r="B505" s="20" t="n"/>
      <c r="C505" s="21" t="n"/>
      <c r="D505" s="20">
        <f>IF(OR(B505="",C505=""),"",B505+C505/1440)</f>
        <v/>
      </c>
      <c r="E505" s="21" t="n"/>
      <c r="F505" s="21" t="n"/>
      <c r="G505" s="21" t="n"/>
      <c r="H505" s="21" t="n"/>
      <c r="I505" s="22" t="n"/>
      <c r="J505" s="21" t="n"/>
      <c r="K505" s="21" t="n"/>
      <c r="L505" s="21" t="n"/>
      <c r="M505" s="21">
        <f>IF(OR(A505="",B505="",H505="",J505="İptal"),"",IF(COUNTIFS($A$5:$A$1504,A505,$H$5:$H$1504,H505,$B$5:$B$1504,"&lt;"&amp;D505,$D$5:$D$1504,"&gt;"&amp;B505,$J$5:$J$1504,"&lt;&gt;İptal")&gt;1,"ÇAKIŞMA",""))</f>
        <v/>
      </c>
    </row>
    <row r="506">
      <c r="A506" s="19" t="n"/>
      <c r="B506" s="20" t="n"/>
      <c r="C506" s="21" t="n"/>
      <c r="D506" s="20">
        <f>IF(OR(B506="",C506=""),"",B506+C506/1440)</f>
        <v/>
      </c>
      <c r="E506" s="21" t="n"/>
      <c r="F506" s="21" t="n"/>
      <c r="G506" s="21" t="n"/>
      <c r="H506" s="21" t="n"/>
      <c r="I506" s="22" t="n"/>
      <c r="J506" s="21" t="n"/>
      <c r="K506" s="21" t="n"/>
      <c r="L506" s="21" t="n"/>
      <c r="M506" s="21">
        <f>IF(OR(A506="",B506="",H506="",J506="İptal"),"",IF(COUNTIFS($A$5:$A$1504,A506,$H$5:$H$1504,H506,$B$5:$B$1504,"&lt;"&amp;D506,$D$5:$D$1504,"&gt;"&amp;B506,$J$5:$J$1504,"&lt;&gt;İptal")&gt;1,"ÇAKIŞMA",""))</f>
        <v/>
      </c>
    </row>
    <row r="507">
      <c r="A507" s="19" t="n"/>
      <c r="B507" s="20" t="n"/>
      <c r="C507" s="21" t="n"/>
      <c r="D507" s="20">
        <f>IF(OR(B507="",C507=""),"",B507+C507/1440)</f>
        <v/>
      </c>
      <c r="E507" s="21" t="n"/>
      <c r="F507" s="21" t="n"/>
      <c r="G507" s="21" t="n"/>
      <c r="H507" s="21" t="n"/>
      <c r="I507" s="22" t="n"/>
      <c r="J507" s="21" t="n"/>
      <c r="K507" s="21" t="n"/>
      <c r="L507" s="21" t="n"/>
      <c r="M507" s="21">
        <f>IF(OR(A507="",B507="",H507="",J507="İptal"),"",IF(COUNTIFS($A$5:$A$1504,A507,$H$5:$H$1504,H507,$B$5:$B$1504,"&lt;"&amp;D507,$D$5:$D$1504,"&gt;"&amp;B507,$J$5:$J$1504,"&lt;&gt;İptal")&gt;1,"ÇAKIŞMA",""))</f>
        <v/>
      </c>
    </row>
    <row r="508">
      <c r="A508" s="19" t="n"/>
      <c r="B508" s="20" t="n"/>
      <c r="C508" s="21" t="n"/>
      <c r="D508" s="20">
        <f>IF(OR(B508="",C508=""),"",B508+C508/1440)</f>
        <v/>
      </c>
      <c r="E508" s="21" t="n"/>
      <c r="F508" s="21" t="n"/>
      <c r="G508" s="21" t="n"/>
      <c r="H508" s="21" t="n"/>
      <c r="I508" s="22" t="n"/>
      <c r="J508" s="21" t="n"/>
      <c r="K508" s="21" t="n"/>
      <c r="L508" s="21" t="n"/>
      <c r="M508" s="21">
        <f>IF(OR(A508="",B508="",H508="",J508="İptal"),"",IF(COUNTIFS($A$5:$A$1504,A508,$H$5:$H$1504,H508,$B$5:$B$1504,"&lt;"&amp;D508,$D$5:$D$1504,"&gt;"&amp;B508,$J$5:$J$1504,"&lt;&gt;İptal")&gt;1,"ÇAKIŞMA",""))</f>
        <v/>
      </c>
    </row>
    <row r="509">
      <c r="A509" s="19" t="n"/>
      <c r="B509" s="20" t="n"/>
      <c r="C509" s="21" t="n"/>
      <c r="D509" s="20">
        <f>IF(OR(B509="",C509=""),"",B509+C509/1440)</f>
        <v/>
      </c>
      <c r="E509" s="21" t="n"/>
      <c r="F509" s="21" t="n"/>
      <c r="G509" s="21" t="n"/>
      <c r="H509" s="21" t="n"/>
      <c r="I509" s="22" t="n"/>
      <c r="J509" s="21" t="n"/>
      <c r="K509" s="21" t="n"/>
      <c r="L509" s="21" t="n"/>
      <c r="M509" s="21">
        <f>IF(OR(A509="",B509="",H509="",J509="İptal"),"",IF(COUNTIFS($A$5:$A$1504,A509,$H$5:$H$1504,H509,$B$5:$B$1504,"&lt;"&amp;D509,$D$5:$D$1504,"&gt;"&amp;B509,$J$5:$J$1504,"&lt;&gt;İptal")&gt;1,"ÇAKIŞMA",""))</f>
        <v/>
      </c>
    </row>
    <row r="510">
      <c r="A510" s="19" t="n"/>
      <c r="B510" s="20" t="n"/>
      <c r="C510" s="21" t="n"/>
      <c r="D510" s="20">
        <f>IF(OR(B510="",C510=""),"",B510+C510/1440)</f>
        <v/>
      </c>
      <c r="E510" s="21" t="n"/>
      <c r="F510" s="21" t="n"/>
      <c r="G510" s="21" t="n"/>
      <c r="H510" s="21" t="n"/>
      <c r="I510" s="22" t="n"/>
      <c r="J510" s="21" t="n"/>
      <c r="K510" s="21" t="n"/>
      <c r="L510" s="21" t="n"/>
      <c r="M510" s="21">
        <f>IF(OR(A510="",B510="",H510="",J510="İptal"),"",IF(COUNTIFS($A$5:$A$1504,A510,$H$5:$H$1504,H510,$B$5:$B$1504,"&lt;"&amp;D510,$D$5:$D$1504,"&gt;"&amp;B510,$J$5:$J$1504,"&lt;&gt;İptal")&gt;1,"ÇAKIŞMA",""))</f>
        <v/>
      </c>
    </row>
    <row r="511">
      <c r="A511" s="19" t="n"/>
      <c r="B511" s="20" t="n"/>
      <c r="C511" s="21" t="n"/>
      <c r="D511" s="20">
        <f>IF(OR(B511="",C511=""),"",B511+C511/1440)</f>
        <v/>
      </c>
      <c r="E511" s="21" t="n"/>
      <c r="F511" s="21" t="n"/>
      <c r="G511" s="21" t="n"/>
      <c r="H511" s="21" t="n"/>
      <c r="I511" s="22" t="n"/>
      <c r="J511" s="21" t="n"/>
      <c r="K511" s="21" t="n"/>
      <c r="L511" s="21" t="n"/>
      <c r="M511" s="21">
        <f>IF(OR(A511="",B511="",H511="",J511="İptal"),"",IF(COUNTIFS($A$5:$A$1504,A511,$H$5:$H$1504,H511,$B$5:$B$1504,"&lt;"&amp;D511,$D$5:$D$1504,"&gt;"&amp;B511,$J$5:$J$1504,"&lt;&gt;İptal")&gt;1,"ÇAKIŞMA",""))</f>
        <v/>
      </c>
    </row>
    <row r="512">
      <c r="A512" s="19" t="n"/>
      <c r="B512" s="20" t="n"/>
      <c r="C512" s="21" t="n"/>
      <c r="D512" s="20">
        <f>IF(OR(B512="",C512=""),"",B512+C512/1440)</f>
        <v/>
      </c>
      <c r="E512" s="21" t="n"/>
      <c r="F512" s="21" t="n"/>
      <c r="G512" s="21" t="n"/>
      <c r="H512" s="21" t="n"/>
      <c r="I512" s="22" t="n"/>
      <c r="J512" s="21" t="n"/>
      <c r="K512" s="21" t="n"/>
      <c r="L512" s="21" t="n"/>
      <c r="M512" s="21">
        <f>IF(OR(A512="",B512="",H512="",J512="İptal"),"",IF(COUNTIFS($A$5:$A$1504,A512,$H$5:$H$1504,H512,$B$5:$B$1504,"&lt;"&amp;D512,$D$5:$D$1504,"&gt;"&amp;B512,$J$5:$J$1504,"&lt;&gt;İptal")&gt;1,"ÇAKIŞMA",""))</f>
        <v/>
      </c>
    </row>
    <row r="513">
      <c r="A513" s="19" t="n"/>
      <c r="B513" s="20" t="n"/>
      <c r="C513" s="21" t="n"/>
      <c r="D513" s="20">
        <f>IF(OR(B513="",C513=""),"",B513+C513/1440)</f>
        <v/>
      </c>
      <c r="E513" s="21" t="n"/>
      <c r="F513" s="21" t="n"/>
      <c r="G513" s="21" t="n"/>
      <c r="H513" s="21" t="n"/>
      <c r="I513" s="22" t="n"/>
      <c r="J513" s="21" t="n"/>
      <c r="K513" s="21" t="n"/>
      <c r="L513" s="21" t="n"/>
      <c r="M513" s="21">
        <f>IF(OR(A513="",B513="",H513="",J513="İptal"),"",IF(COUNTIFS($A$5:$A$1504,A513,$H$5:$H$1504,H513,$B$5:$B$1504,"&lt;"&amp;D513,$D$5:$D$1504,"&gt;"&amp;B513,$J$5:$J$1504,"&lt;&gt;İptal")&gt;1,"ÇAKIŞMA",""))</f>
        <v/>
      </c>
    </row>
    <row r="514">
      <c r="A514" s="19" t="n"/>
      <c r="B514" s="20" t="n"/>
      <c r="C514" s="21" t="n"/>
      <c r="D514" s="20">
        <f>IF(OR(B514="",C514=""),"",B514+C514/1440)</f>
        <v/>
      </c>
      <c r="E514" s="21" t="n"/>
      <c r="F514" s="21" t="n"/>
      <c r="G514" s="21" t="n"/>
      <c r="H514" s="21" t="n"/>
      <c r="I514" s="22" t="n"/>
      <c r="J514" s="21" t="n"/>
      <c r="K514" s="21" t="n"/>
      <c r="L514" s="21" t="n"/>
      <c r="M514" s="21">
        <f>IF(OR(A514="",B514="",H514="",J514="İptal"),"",IF(COUNTIFS($A$5:$A$1504,A514,$H$5:$H$1504,H514,$B$5:$B$1504,"&lt;"&amp;D514,$D$5:$D$1504,"&gt;"&amp;B514,$J$5:$J$1504,"&lt;&gt;İptal")&gt;1,"ÇAKIŞMA",""))</f>
        <v/>
      </c>
    </row>
    <row r="515">
      <c r="A515" s="19" t="n"/>
      <c r="B515" s="20" t="n"/>
      <c r="C515" s="21" t="n"/>
      <c r="D515" s="20">
        <f>IF(OR(B515="",C515=""),"",B515+C515/1440)</f>
        <v/>
      </c>
      <c r="E515" s="21" t="n"/>
      <c r="F515" s="21" t="n"/>
      <c r="G515" s="21" t="n"/>
      <c r="H515" s="21" t="n"/>
      <c r="I515" s="22" t="n"/>
      <c r="J515" s="21" t="n"/>
      <c r="K515" s="21" t="n"/>
      <c r="L515" s="21" t="n"/>
      <c r="M515" s="21">
        <f>IF(OR(A515="",B515="",H515="",J515="İptal"),"",IF(COUNTIFS($A$5:$A$1504,A515,$H$5:$H$1504,H515,$B$5:$B$1504,"&lt;"&amp;D515,$D$5:$D$1504,"&gt;"&amp;B515,$J$5:$J$1504,"&lt;&gt;İptal")&gt;1,"ÇAKIŞMA",""))</f>
        <v/>
      </c>
    </row>
    <row r="516">
      <c r="A516" s="19" t="n"/>
      <c r="B516" s="20" t="n"/>
      <c r="C516" s="21" t="n"/>
      <c r="D516" s="20">
        <f>IF(OR(B516="",C516=""),"",B516+C516/1440)</f>
        <v/>
      </c>
      <c r="E516" s="21" t="n"/>
      <c r="F516" s="21" t="n"/>
      <c r="G516" s="21" t="n"/>
      <c r="H516" s="21" t="n"/>
      <c r="I516" s="22" t="n"/>
      <c r="J516" s="21" t="n"/>
      <c r="K516" s="21" t="n"/>
      <c r="L516" s="21" t="n"/>
      <c r="M516" s="21">
        <f>IF(OR(A516="",B516="",H516="",J516="İptal"),"",IF(COUNTIFS($A$5:$A$1504,A516,$H$5:$H$1504,H516,$B$5:$B$1504,"&lt;"&amp;D516,$D$5:$D$1504,"&gt;"&amp;B516,$J$5:$J$1504,"&lt;&gt;İptal")&gt;1,"ÇAKIŞMA",""))</f>
        <v/>
      </c>
    </row>
    <row r="517">
      <c r="A517" s="19" t="n"/>
      <c r="B517" s="20" t="n"/>
      <c r="C517" s="21" t="n"/>
      <c r="D517" s="20">
        <f>IF(OR(B517="",C517=""),"",B517+C517/1440)</f>
        <v/>
      </c>
      <c r="E517" s="21" t="n"/>
      <c r="F517" s="21" t="n"/>
      <c r="G517" s="21" t="n"/>
      <c r="H517" s="21" t="n"/>
      <c r="I517" s="22" t="n"/>
      <c r="J517" s="21" t="n"/>
      <c r="K517" s="21" t="n"/>
      <c r="L517" s="21" t="n"/>
      <c r="M517" s="21">
        <f>IF(OR(A517="",B517="",H517="",J517="İptal"),"",IF(COUNTIFS($A$5:$A$1504,A517,$H$5:$H$1504,H517,$B$5:$B$1504,"&lt;"&amp;D517,$D$5:$D$1504,"&gt;"&amp;B517,$J$5:$J$1504,"&lt;&gt;İptal")&gt;1,"ÇAKIŞMA",""))</f>
        <v/>
      </c>
    </row>
    <row r="518">
      <c r="A518" s="19" t="n"/>
      <c r="B518" s="20" t="n"/>
      <c r="C518" s="21" t="n"/>
      <c r="D518" s="20">
        <f>IF(OR(B518="",C518=""),"",B518+C518/1440)</f>
        <v/>
      </c>
      <c r="E518" s="21" t="n"/>
      <c r="F518" s="21" t="n"/>
      <c r="G518" s="21" t="n"/>
      <c r="H518" s="21" t="n"/>
      <c r="I518" s="22" t="n"/>
      <c r="J518" s="21" t="n"/>
      <c r="K518" s="21" t="n"/>
      <c r="L518" s="21" t="n"/>
      <c r="M518" s="21">
        <f>IF(OR(A518="",B518="",H518="",J518="İptal"),"",IF(COUNTIFS($A$5:$A$1504,A518,$H$5:$H$1504,H518,$B$5:$B$1504,"&lt;"&amp;D518,$D$5:$D$1504,"&gt;"&amp;B518,$J$5:$J$1504,"&lt;&gt;İptal")&gt;1,"ÇAKIŞMA",""))</f>
        <v/>
      </c>
    </row>
    <row r="519">
      <c r="A519" s="19" t="n"/>
      <c r="B519" s="20" t="n"/>
      <c r="C519" s="21" t="n"/>
      <c r="D519" s="20">
        <f>IF(OR(B519="",C519=""),"",B519+C519/1440)</f>
        <v/>
      </c>
      <c r="E519" s="21" t="n"/>
      <c r="F519" s="21" t="n"/>
      <c r="G519" s="21" t="n"/>
      <c r="H519" s="21" t="n"/>
      <c r="I519" s="22" t="n"/>
      <c r="J519" s="21" t="n"/>
      <c r="K519" s="21" t="n"/>
      <c r="L519" s="21" t="n"/>
      <c r="M519" s="21">
        <f>IF(OR(A519="",B519="",H519="",J519="İptal"),"",IF(COUNTIFS($A$5:$A$1504,A519,$H$5:$H$1504,H519,$B$5:$B$1504,"&lt;"&amp;D519,$D$5:$D$1504,"&gt;"&amp;B519,$J$5:$J$1504,"&lt;&gt;İptal")&gt;1,"ÇAKIŞMA",""))</f>
        <v/>
      </c>
    </row>
    <row r="520">
      <c r="A520" s="19" t="n"/>
      <c r="B520" s="20" t="n"/>
      <c r="C520" s="21" t="n"/>
      <c r="D520" s="20">
        <f>IF(OR(B520="",C520=""),"",B520+C520/1440)</f>
        <v/>
      </c>
      <c r="E520" s="21" t="n"/>
      <c r="F520" s="21" t="n"/>
      <c r="G520" s="21" t="n"/>
      <c r="H520" s="21" t="n"/>
      <c r="I520" s="22" t="n"/>
      <c r="J520" s="21" t="n"/>
      <c r="K520" s="21" t="n"/>
      <c r="L520" s="21" t="n"/>
      <c r="M520" s="21">
        <f>IF(OR(A520="",B520="",H520="",J520="İptal"),"",IF(COUNTIFS($A$5:$A$1504,A520,$H$5:$H$1504,H520,$B$5:$B$1504,"&lt;"&amp;D520,$D$5:$D$1504,"&gt;"&amp;B520,$J$5:$J$1504,"&lt;&gt;İptal")&gt;1,"ÇAKIŞMA",""))</f>
        <v/>
      </c>
    </row>
    <row r="521">
      <c r="A521" s="19" t="n"/>
      <c r="B521" s="20" t="n"/>
      <c r="C521" s="21" t="n"/>
      <c r="D521" s="20">
        <f>IF(OR(B521="",C521=""),"",B521+C521/1440)</f>
        <v/>
      </c>
      <c r="E521" s="21" t="n"/>
      <c r="F521" s="21" t="n"/>
      <c r="G521" s="21" t="n"/>
      <c r="H521" s="21" t="n"/>
      <c r="I521" s="22" t="n"/>
      <c r="J521" s="21" t="n"/>
      <c r="K521" s="21" t="n"/>
      <c r="L521" s="21" t="n"/>
      <c r="M521" s="21">
        <f>IF(OR(A521="",B521="",H521="",J521="İptal"),"",IF(COUNTIFS($A$5:$A$1504,A521,$H$5:$H$1504,H521,$B$5:$B$1504,"&lt;"&amp;D521,$D$5:$D$1504,"&gt;"&amp;B521,$J$5:$J$1504,"&lt;&gt;İptal")&gt;1,"ÇAKIŞMA",""))</f>
        <v/>
      </c>
    </row>
    <row r="522">
      <c r="A522" s="19" t="n"/>
      <c r="B522" s="20" t="n"/>
      <c r="C522" s="21" t="n"/>
      <c r="D522" s="20">
        <f>IF(OR(B522="",C522=""),"",B522+C522/1440)</f>
        <v/>
      </c>
      <c r="E522" s="21" t="n"/>
      <c r="F522" s="21" t="n"/>
      <c r="G522" s="21" t="n"/>
      <c r="H522" s="21" t="n"/>
      <c r="I522" s="22" t="n"/>
      <c r="J522" s="21" t="n"/>
      <c r="K522" s="21" t="n"/>
      <c r="L522" s="21" t="n"/>
      <c r="M522" s="21">
        <f>IF(OR(A522="",B522="",H522="",J522="İptal"),"",IF(COUNTIFS($A$5:$A$1504,A522,$H$5:$H$1504,H522,$B$5:$B$1504,"&lt;"&amp;D522,$D$5:$D$1504,"&gt;"&amp;B522,$J$5:$J$1504,"&lt;&gt;İptal")&gt;1,"ÇAKIŞMA",""))</f>
        <v/>
      </c>
    </row>
    <row r="523">
      <c r="A523" s="19" t="n"/>
      <c r="B523" s="20" t="n"/>
      <c r="C523" s="21" t="n"/>
      <c r="D523" s="20">
        <f>IF(OR(B523="",C523=""),"",B523+C523/1440)</f>
        <v/>
      </c>
      <c r="E523" s="21" t="n"/>
      <c r="F523" s="21" t="n"/>
      <c r="G523" s="21" t="n"/>
      <c r="H523" s="21" t="n"/>
      <c r="I523" s="22" t="n"/>
      <c r="J523" s="21" t="n"/>
      <c r="K523" s="21" t="n"/>
      <c r="L523" s="21" t="n"/>
      <c r="M523" s="21">
        <f>IF(OR(A523="",B523="",H523="",J523="İptal"),"",IF(COUNTIFS($A$5:$A$1504,A523,$H$5:$H$1504,H523,$B$5:$B$1504,"&lt;"&amp;D523,$D$5:$D$1504,"&gt;"&amp;B523,$J$5:$J$1504,"&lt;&gt;İptal")&gt;1,"ÇAKIŞMA",""))</f>
        <v/>
      </c>
    </row>
    <row r="524">
      <c r="A524" s="19" t="n"/>
      <c r="B524" s="20" t="n"/>
      <c r="C524" s="21" t="n"/>
      <c r="D524" s="20">
        <f>IF(OR(B524="",C524=""),"",B524+C524/1440)</f>
        <v/>
      </c>
      <c r="E524" s="21" t="n"/>
      <c r="F524" s="21" t="n"/>
      <c r="G524" s="21" t="n"/>
      <c r="H524" s="21" t="n"/>
      <c r="I524" s="22" t="n"/>
      <c r="J524" s="21" t="n"/>
      <c r="K524" s="21" t="n"/>
      <c r="L524" s="21" t="n"/>
      <c r="M524" s="21">
        <f>IF(OR(A524="",B524="",H524="",J524="İptal"),"",IF(COUNTIFS($A$5:$A$1504,A524,$H$5:$H$1504,H524,$B$5:$B$1504,"&lt;"&amp;D524,$D$5:$D$1504,"&gt;"&amp;B524,$J$5:$J$1504,"&lt;&gt;İptal")&gt;1,"ÇAKIŞMA",""))</f>
        <v/>
      </c>
    </row>
    <row r="525">
      <c r="A525" s="19" t="n"/>
      <c r="B525" s="20" t="n"/>
      <c r="C525" s="21" t="n"/>
      <c r="D525" s="20">
        <f>IF(OR(B525="",C525=""),"",B525+C525/1440)</f>
        <v/>
      </c>
      <c r="E525" s="21" t="n"/>
      <c r="F525" s="21" t="n"/>
      <c r="G525" s="21" t="n"/>
      <c r="H525" s="21" t="n"/>
      <c r="I525" s="22" t="n"/>
      <c r="J525" s="21" t="n"/>
      <c r="K525" s="21" t="n"/>
      <c r="L525" s="21" t="n"/>
      <c r="M525" s="21">
        <f>IF(OR(A525="",B525="",H525="",J525="İptal"),"",IF(COUNTIFS($A$5:$A$1504,A525,$H$5:$H$1504,H525,$B$5:$B$1504,"&lt;"&amp;D525,$D$5:$D$1504,"&gt;"&amp;B525,$J$5:$J$1504,"&lt;&gt;İptal")&gt;1,"ÇAKIŞMA",""))</f>
        <v/>
      </c>
    </row>
    <row r="526">
      <c r="A526" s="19" t="n"/>
      <c r="B526" s="20" t="n"/>
      <c r="C526" s="21" t="n"/>
      <c r="D526" s="20">
        <f>IF(OR(B526="",C526=""),"",B526+C526/1440)</f>
        <v/>
      </c>
      <c r="E526" s="21" t="n"/>
      <c r="F526" s="21" t="n"/>
      <c r="G526" s="21" t="n"/>
      <c r="H526" s="21" t="n"/>
      <c r="I526" s="22" t="n"/>
      <c r="J526" s="21" t="n"/>
      <c r="K526" s="21" t="n"/>
      <c r="L526" s="21" t="n"/>
      <c r="M526" s="21">
        <f>IF(OR(A526="",B526="",H526="",J526="İptal"),"",IF(COUNTIFS($A$5:$A$1504,A526,$H$5:$H$1504,H526,$B$5:$B$1504,"&lt;"&amp;D526,$D$5:$D$1504,"&gt;"&amp;B526,$J$5:$J$1504,"&lt;&gt;İptal")&gt;1,"ÇAKIŞMA",""))</f>
        <v/>
      </c>
    </row>
    <row r="527">
      <c r="A527" s="19" t="n"/>
      <c r="B527" s="20" t="n"/>
      <c r="C527" s="21" t="n"/>
      <c r="D527" s="20">
        <f>IF(OR(B527="",C527=""),"",B527+C527/1440)</f>
        <v/>
      </c>
      <c r="E527" s="21" t="n"/>
      <c r="F527" s="21" t="n"/>
      <c r="G527" s="21" t="n"/>
      <c r="H527" s="21" t="n"/>
      <c r="I527" s="22" t="n"/>
      <c r="J527" s="21" t="n"/>
      <c r="K527" s="21" t="n"/>
      <c r="L527" s="21" t="n"/>
      <c r="M527" s="21">
        <f>IF(OR(A527="",B527="",H527="",J527="İptal"),"",IF(COUNTIFS($A$5:$A$1504,A527,$H$5:$H$1504,H527,$B$5:$B$1504,"&lt;"&amp;D527,$D$5:$D$1504,"&gt;"&amp;B527,$J$5:$J$1504,"&lt;&gt;İptal")&gt;1,"ÇAKIŞMA",""))</f>
        <v/>
      </c>
    </row>
    <row r="528">
      <c r="A528" s="19" t="n"/>
      <c r="B528" s="20" t="n"/>
      <c r="C528" s="21" t="n"/>
      <c r="D528" s="20">
        <f>IF(OR(B528="",C528=""),"",B528+C528/1440)</f>
        <v/>
      </c>
      <c r="E528" s="21" t="n"/>
      <c r="F528" s="21" t="n"/>
      <c r="G528" s="21" t="n"/>
      <c r="H528" s="21" t="n"/>
      <c r="I528" s="22" t="n"/>
      <c r="J528" s="21" t="n"/>
      <c r="K528" s="21" t="n"/>
      <c r="L528" s="21" t="n"/>
      <c r="M528" s="21">
        <f>IF(OR(A528="",B528="",H528="",J528="İptal"),"",IF(COUNTIFS($A$5:$A$1504,A528,$H$5:$H$1504,H528,$B$5:$B$1504,"&lt;"&amp;D528,$D$5:$D$1504,"&gt;"&amp;B528,$J$5:$J$1504,"&lt;&gt;İptal")&gt;1,"ÇAKIŞMA",""))</f>
        <v/>
      </c>
    </row>
    <row r="529">
      <c r="A529" s="19" t="n"/>
      <c r="B529" s="20" t="n"/>
      <c r="C529" s="21" t="n"/>
      <c r="D529" s="20">
        <f>IF(OR(B529="",C529=""),"",B529+C529/1440)</f>
        <v/>
      </c>
      <c r="E529" s="21" t="n"/>
      <c r="F529" s="21" t="n"/>
      <c r="G529" s="21" t="n"/>
      <c r="H529" s="21" t="n"/>
      <c r="I529" s="22" t="n"/>
      <c r="J529" s="21" t="n"/>
      <c r="K529" s="21" t="n"/>
      <c r="L529" s="21" t="n"/>
      <c r="M529" s="21">
        <f>IF(OR(A529="",B529="",H529="",J529="İptal"),"",IF(COUNTIFS($A$5:$A$1504,A529,$H$5:$H$1504,H529,$B$5:$B$1504,"&lt;"&amp;D529,$D$5:$D$1504,"&gt;"&amp;B529,$J$5:$J$1504,"&lt;&gt;İptal")&gt;1,"ÇAKIŞMA",""))</f>
        <v/>
      </c>
    </row>
    <row r="530">
      <c r="A530" s="19" t="n"/>
      <c r="B530" s="20" t="n"/>
      <c r="C530" s="21" t="n"/>
      <c r="D530" s="20">
        <f>IF(OR(B530="",C530=""),"",B530+C530/1440)</f>
        <v/>
      </c>
      <c r="E530" s="21" t="n"/>
      <c r="F530" s="21" t="n"/>
      <c r="G530" s="21" t="n"/>
      <c r="H530" s="21" t="n"/>
      <c r="I530" s="22" t="n"/>
      <c r="J530" s="21" t="n"/>
      <c r="K530" s="21" t="n"/>
      <c r="L530" s="21" t="n"/>
      <c r="M530" s="21">
        <f>IF(OR(A530="",B530="",H530="",J530="İptal"),"",IF(COUNTIFS($A$5:$A$1504,A530,$H$5:$H$1504,H530,$B$5:$B$1504,"&lt;"&amp;D530,$D$5:$D$1504,"&gt;"&amp;B530,$J$5:$J$1504,"&lt;&gt;İptal")&gt;1,"ÇAKIŞMA",""))</f>
        <v/>
      </c>
    </row>
    <row r="531">
      <c r="A531" s="19" t="n"/>
      <c r="B531" s="20" t="n"/>
      <c r="C531" s="21" t="n"/>
      <c r="D531" s="20">
        <f>IF(OR(B531="",C531=""),"",B531+C531/1440)</f>
        <v/>
      </c>
      <c r="E531" s="21" t="n"/>
      <c r="F531" s="21" t="n"/>
      <c r="G531" s="21" t="n"/>
      <c r="H531" s="21" t="n"/>
      <c r="I531" s="22" t="n"/>
      <c r="J531" s="21" t="n"/>
      <c r="K531" s="21" t="n"/>
      <c r="L531" s="21" t="n"/>
      <c r="M531" s="21">
        <f>IF(OR(A531="",B531="",H531="",J531="İptal"),"",IF(COUNTIFS($A$5:$A$1504,A531,$H$5:$H$1504,H531,$B$5:$B$1504,"&lt;"&amp;D531,$D$5:$D$1504,"&gt;"&amp;B531,$J$5:$J$1504,"&lt;&gt;İptal")&gt;1,"ÇAKIŞMA",""))</f>
        <v/>
      </c>
    </row>
    <row r="532">
      <c r="A532" s="19" t="n"/>
      <c r="B532" s="20" t="n"/>
      <c r="C532" s="21" t="n"/>
      <c r="D532" s="20">
        <f>IF(OR(B532="",C532=""),"",B532+C532/1440)</f>
        <v/>
      </c>
      <c r="E532" s="21" t="n"/>
      <c r="F532" s="21" t="n"/>
      <c r="G532" s="21" t="n"/>
      <c r="H532" s="21" t="n"/>
      <c r="I532" s="22" t="n"/>
      <c r="J532" s="21" t="n"/>
      <c r="K532" s="21" t="n"/>
      <c r="L532" s="21" t="n"/>
      <c r="M532" s="21">
        <f>IF(OR(A532="",B532="",H532="",J532="İptal"),"",IF(COUNTIFS($A$5:$A$1504,A532,$H$5:$H$1504,H532,$B$5:$B$1504,"&lt;"&amp;D532,$D$5:$D$1504,"&gt;"&amp;B532,$J$5:$J$1504,"&lt;&gt;İptal")&gt;1,"ÇAKIŞMA",""))</f>
        <v/>
      </c>
    </row>
    <row r="533">
      <c r="A533" s="19" t="n"/>
      <c r="B533" s="20" t="n"/>
      <c r="C533" s="21" t="n"/>
      <c r="D533" s="20">
        <f>IF(OR(B533="",C533=""),"",B533+C533/1440)</f>
        <v/>
      </c>
      <c r="E533" s="21" t="n"/>
      <c r="F533" s="21" t="n"/>
      <c r="G533" s="21" t="n"/>
      <c r="H533" s="21" t="n"/>
      <c r="I533" s="22" t="n"/>
      <c r="J533" s="21" t="n"/>
      <c r="K533" s="21" t="n"/>
      <c r="L533" s="21" t="n"/>
      <c r="M533" s="21">
        <f>IF(OR(A533="",B533="",H533="",J533="İptal"),"",IF(COUNTIFS($A$5:$A$1504,A533,$H$5:$H$1504,H533,$B$5:$B$1504,"&lt;"&amp;D533,$D$5:$D$1504,"&gt;"&amp;B533,$J$5:$J$1504,"&lt;&gt;İptal")&gt;1,"ÇAKIŞMA",""))</f>
        <v/>
      </c>
    </row>
    <row r="534">
      <c r="A534" s="19" t="n"/>
      <c r="B534" s="20" t="n"/>
      <c r="C534" s="21" t="n"/>
      <c r="D534" s="20">
        <f>IF(OR(B534="",C534=""),"",B534+C534/1440)</f>
        <v/>
      </c>
      <c r="E534" s="21" t="n"/>
      <c r="F534" s="21" t="n"/>
      <c r="G534" s="21" t="n"/>
      <c r="H534" s="21" t="n"/>
      <c r="I534" s="22" t="n"/>
      <c r="J534" s="21" t="n"/>
      <c r="K534" s="21" t="n"/>
      <c r="L534" s="21" t="n"/>
      <c r="M534" s="21">
        <f>IF(OR(A534="",B534="",H534="",J534="İptal"),"",IF(COUNTIFS($A$5:$A$1504,A534,$H$5:$H$1504,H534,$B$5:$B$1504,"&lt;"&amp;D534,$D$5:$D$1504,"&gt;"&amp;B534,$J$5:$J$1504,"&lt;&gt;İptal")&gt;1,"ÇAKIŞMA",""))</f>
        <v/>
      </c>
    </row>
    <row r="535">
      <c r="A535" s="19" t="n"/>
      <c r="B535" s="20" t="n"/>
      <c r="C535" s="21" t="n"/>
      <c r="D535" s="20">
        <f>IF(OR(B535="",C535=""),"",B535+C535/1440)</f>
        <v/>
      </c>
      <c r="E535" s="21" t="n"/>
      <c r="F535" s="21" t="n"/>
      <c r="G535" s="21" t="n"/>
      <c r="H535" s="21" t="n"/>
      <c r="I535" s="22" t="n"/>
      <c r="J535" s="21" t="n"/>
      <c r="K535" s="21" t="n"/>
      <c r="L535" s="21" t="n"/>
      <c r="M535" s="21">
        <f>IF(OR(A535="",B535="",H535="",J535="İptal"),"",IF(COUNTIFS($A$5:$A$1504,A535,$H$5:$H$1504,H535,$B$5:$B$1504,"&lt;"&amp;D535,$D$5:$D$1504,"&gt;"&amp;B535,$J$5:$J$1504,"&lt;&gt;İptal")&gt;1,"ÇAKIŞMA",""))</f>
        <v/>
      </c>
    </row>
    <row r="536">
      <c r="A536" s="19" t="n"/>
      <c r="B536" s="20" t="n"/>
      <c r="C536" s="21" t="n"/>
      <c r="D536" s="20">
        <f>IF(OR(B536="",C536=""),"",B536+C536/1440)</f>
        <v/>
      </c>
      <c r="E536" s="21" t="n"/>
      <c r="F536" s="21" t="n"/>
      <c r="G536" s="21" t="n"/>
      <c r="H536" s="21" t="n"/>
      <c r="I536" s="22" t="n"/>
      <c r="J536" s="21" t="n"/>
      <c r="K536" s="21" t="n"/>
      <c r="L536" s="21" t="n"/>
      <c r="M536" s="21">
        <f>IF(OR(A536="",B536="",H536="",J536="İptal"),"",IF(COUNTIFS($A$5:$A$1504,A536,$H$5:$H$1504,H536,$B$5:$B$1504,"&lt;"&amp;D536,$D$5:$D$1504,"&gt;"&amp;B536,$J$5:$J$1504,"&lt;&gt;İptal")&gt;1,"ÇAKIŞMA",""))</f>
        <v/>
      </c>
    </row>
    <row r="537">
      <c r="A537" s="19" t="n"/>
      <c r="B537" s="20" t="n"/>
      <c r="C537" s="21" t="n"/>
      <c r="D537" s="20">
        <f>IF(OR(B537="",C537=""),"",B537+C537/1440)</f>
        <v/>
      </c>
      <c r="E537" s="21" t="n"/>
      <c r="F537" s="21" t="n"/>
      <c r="G537" s="21" t="n"/>
      <c r="H537" s="21" t="n"/>
      <c r="I537" s="22" t="n"/>
      <c r="J537" s="21" t="n"/>
      <c r="K537" s="21" t="n"/>
      <c r="L537" s="21" t="n"/>
      <c r="M537" s="21">
        <f>IF(OR(A537="",B537="",H537="",J537="İptal"),"",IF(COUNTIFS($A$5:$A$1504,A537,$H$5:$H$1504,H537,$B$5:$B$1504,"&lt;"&amp;D537,$D$5:$D$1504,"&gt;"&amp;B537,$J$5:$J$1504,"&lt;&gt;İptal")&gt;1,"ÇAKIŞMA",""))</f>
        <v/>
      </c>
    </row>
    <row r="538">
      <c r="A538" s="19" t="n"/>
      <c r="B538" s="20" t="n"/>
      <c r="C538" s="21" t="n"/>
      <c r="D538" s="20">
        <f>IF(OR(B538="",C538=""),"",B538+C538/1440)</f>
        <v/>
      </c>
      <c r="E538" s="21" t="n"/>
      <c r="F538" s="21" t="n"/>
      <c r="G538" s="21" t="n"/>
      <c r="H538" s="21" t="n"/>
      <c r="I538" s="22" t="n"/>
      <c r="J538" s="21" t="n"/>
      <c r="K538" s="21" t="n"/>
      <c r="L538" s="21" t="n"/>
      <c r="M538" s="21">
        <f>IF(OR(A538="",B538="",H538="",J538="İptal"),"",IF(COUNTIFS($A$5:$A$1504,A538,$H$5:$H$1504,H538,$B$5:$B$1504,"&lt;"&amp;D538,$D$5:$D$1504,"&gt;"&amp;B538,$J$5:$J$1504,"&lt;&gt;İptal")&gt;1,"ÇAKIŞMA",""))</f>
        <v/>
      </c>
    </row>
    <row r="539">
      <c r="A539" s="19" t="n"/>
      <c r="B539" s="20" t="n"/>
      <c r="C539" s="21" t="n"/>
      <c r="D539" s="20">
        <f>IF(OR(B539="",C539=""),"",B539+C539/1440)</f>
        <v/>
      </c>
      <c r="E539" s="21" t="n"/>
      <c r="F539" s="21" t="n"/>
      <c r="G539" s="21" t="n"/>
      <c r="H539" s="21" t="n"/>
      <c r="I539" s="22" t="n"/>
      <c r="J539" s="21" t="n"/>
      <c r="K539" s="21" t="n"/>
      <c r="L539" s="21" t="n"/>
      <c r="M539" s="21">
        <f>IF(OR(A539="",B539="",H539="",J539="İptal"),"",IF(COUNTIFS($A$5:$A$1504,A539,$H$5:$H$1504,H539,$B$5:$B$1504,"&lt;"&amp;D539,$D$5:$D$1504,"&gt;"&amp;B539,$J$5:$J$1504,"&lt;&gt;İptal")&gt;1,"ÇAKIŞMA",""))</f>
        <v/>
      </c>
    </row>
    <row r="540">
      <c r="A540" s="19" t="n"/>
      <c r="B540" s="20" t="n"/>
      <c r="C540" s="21" t="n"/>
      <c r="D540" s="20">
        <f>IF(OR(B540="",C540=""),"",B540+C540/1440)</f>
        <v/>
      </c>
      <c r="E540" s="21" t="n"/>
      <c r="F540" s="21" t="n"/>
      <c r="G540" s="21" t="n"/>
      <c r="H540" s="21" t="n"/>
      <c r="I540" s="22" t="n"/>
      <c r="J540" s="21" t="n"/>
      <c r="K540" s="21" t="n"/>
      <c r="L540" s="21" t="n"/>
      <c r="M540" s="21">
        <f>IF(OR(A540="",B540="",H540="",J540="İptal"),"",IF(COUNTIFS($A$5:$A$1504,A540,$H$5:$H$1504,H540,$B$5:$B$1504,"&lt;"&amp;D540,$D$5:$D$1504,"&gt;"&amp;B540,$J$5:$J$1504,"&lt;&gt;İptal")&gt;1,"ÇAKIŞMA",""))</f>
        <v/>
      </c>
    </row>
    <row r="541">
      <c r="A541" s="19" t="n"/>
      <c r="B541" s="20" t="n"/>
      <c r="C541" s="21" t="n"/>
      <c r="D541" s="20">
        <f>IF(OR(B541="",C541=""),"",B541+C541/1440)</f>
        <v/>
      </c>
      <c r="E541" s="21" t="n"/>
      <c r="F541" s="21" t="n"/>
      <c r="G541" s="21" t="n"/>
      <c r="H541" s="21" t="n"/>
      <c r="I541" s="22" t="n"/>
      <c r="J541" s="21" t="n"/>
      <c r="K541" s="21" t="n"/>
      <c r="L541" s="21" t="n"/>
      <c r="M541" s="21">
        <f>IF(OR(A541="",B541="",H541="",J541="İptal"),"",IF(COUNTIFS($A$5:$A$1504,A541,$H$5:$H$1504,H541,$B$5:$B$1504,"&lt;"&amp;D541,$D$5:$D$1504,"&gt;"&amp;B541,$J$5:$J$1504,"&lt;&gt;İptal")&gt;1,"ÇAKIŞMA",""))</f>
        <v/>
      </c>
    </row>
    <row r="542">
      <c r="A542" s="19" t="n"/>
      <c r="B542" s="20" t="n"/>
      <c r="C542" s="21" t="n"/>
      <c r="D542" s="20">
        <f>IF(OR(B542="",C542=""),"",B542+C542/1440)</f>
        <v/>
      </c>
      <c r="E542" s="21" t="n"/>
      <c r="F542" s="21" t="n"/>
      <c r="G542" s="21" t="n"/>
      <c r="H542" s="21" t="n"/>
      <c r="I542" s="22" t="n"/>
      <c r="J542" s="21" t="n"/>
      <c r="K542" s="21" t="n"/>
      <c r="L542" s="21" t="n"/>
      <c r="M542" s="21">
        <f>IF(OR(A542="",B542="",H542="",J542="İptal"),"",IF(COUNTIFS($A$5:$A$1504,A542,$H$5:$H$1504,H542,$B$5:$B$1504,"&lt;"&amp;D542,$D$5:$D$1504,"&gt;"&amp;B542,$J$5:$J$1504,"&lt;&gt;İptal")&gt;1,"ÇAKIŞMA",""))</f>
        <v/>
      </c>
    </row>
    <row r="543">
      <c r="A543" s="19" t="n"/>
      <c r="B543" s="20" t="n"/>
      <c r="C543" s="21" t="n"/>
      <c r="D543" s="20">
        <f>IF(OR(B543="",C543=""),"",B543+C543/1440)</f>
        <v/>
      </c>
      <c r="E543" s="21" t="n"/>
      <c r="F543" s="21" t="n"/>
      <c r="G543" s="21" t="n"/>
      <c r="H543" s="21" t="n"/>
      <c r="I543" s="22" t="n"/>
      <c r="J543" s="21" t="n"/>
      <c r="K543" s="21" t="n"/>
      <c r="L543" s="21" t="n"/>
      <c r="M543" s="21">
        <f>IF(OR(A543="",B543="",H543="",J543="İptal"),"",IF(COUNTIFS($A$5:$A$1504,A543,$H$5:$H$1504,H543,$B$5:$B$1504,"&lt;"&amp;D543,$D$5:$D$1504,"&gt;"&amp;B543,$J$5:$J$1504,"&lt;&gt;İptal")&gt;1,"ÇAKIŞMA",""))</f>
        <v/>
      </c>
    </row>
    <row r="544">
      <c r="A544" s="19" t="n"/>
      <c r="B544" s="20" t="n"/>
      <c r="C544" s="21" t="n"/>
      <c r="D544" s="20">
        <f>IF(OR(B544="",C544=""),"",B544+C544/1440)</f>
        <v/>
      </c>
      <c r="E544" s="21" t="n"/>
      <c r="F544" s="21" t="n"/>
      <c r="G544" s="21" t="n"/>
      <c r="H544" s="21" t="n"/>
      <c r="I544" s="22" t="n"/>
      <c r="J544" s="21" t="n"/>
      <c r="K544" s="21" t="n"/>
      <c r="L544" s="21" t="n"/>
      <c r="M544" s="21">
        <f>IF(OR(A544="",B544="",H544="",J544="İptal"),"",IF(COUNTIFS($A$5:$A$1504,A544,$H$5:$H$1504,H544,$B$5:$B$1504,"&lt;"&amp;D544,$D$5:$D$1504,"&gt;"&amp;B544,$J$5:$J$1504,"&lt;&gt;İptal")&gt;1,"ÇAKIŞMA",""))</f>
        <v/>
      </c>
    </row>
    <row r="545">
      <c r="A545" s="19" t="n"/>
      <c r="B545" s="20" t="n"/>
      <c r="C545" s="21" t="n"/>
      <c r="D545" s="20">
        <f>IF(OR(B545="",C545=""),"",B545+C545/1440)</f>
        <v/>
      </c>
      <c r="E545" s="21" t="n"/>
      <c r="F545" s="21" t="n"/>
      <c r="G545" s="21" t="n"/>
      <c r="H545" s="21" t="n"/>
      <c r="I545" s="22" t="n"/>
      <c r="J545" s="21" t="n"/>
      <c r="K545" s="21" t="n"/>
      <c r="L545" s="21" t="n"/>
      <c r="M545" s="21">
        <f>IF(OR(A545="",B545="",H545="",J545="İptal"),"",IF(COUNTIFS($A$5:$A$1504,A545,$H$5:$H$1504,H545,$B$5:$B$1504,"&lt;"&amp;D545,$D$5:$D$1504,"&gt;"&amp;B545,$J$5:$J$1504,"&lt;&gt;İptal")&gt;1,"ÇAKIŞMA",""))</f>
        <v/>
      </c>
    </row>
    <row r="546">
      <c r="A546" s="19" t="n"/>
      <c r="B546" s="20" t="n"/>
      <c r="C546" s="21" t="n"/>
      <c r="D546" s="20">
        <f>IF(OR(B546="",C546=""),"",B546+C546/1440)</f>
        <v/>
      </c>
      <c r="E546" s="21" t="n"/>
      <c r="F546" s="21" t="n"/>
      <c r="G546" s="21" t="n"/>
      <c r="H546" s="21" t="n"/>
      <c r="I546" s="22" t="n"/>
      <c r="J546" s="21" t="n"/>
      <c r="K546" s="21" t="n"/>
      <c r="L546" s="21" t="n"/>
      <c r="M546" s="21">
        <f>IF(OR(A546="",B546="",H546="",J546="İptal"),"",IF(COUNTIFS($A$5:$A$1504,A546,$H$5:$H$1504,H546,$B$5:$B$1504,"&lt;"&amp;D546,$D$5:$D$1504,"&gt;"&amp;B546,$J$5:$J$1504,"&lt;&gt;İptal")&gt;1,"ÇAKIŞMA",""))</f>
        <v/>
      </c>
    </row>
    <row r="547">
      <c r="A547" s="19" t="n"/>
      <c r="B547" s="20" t="n"/>
      <c r="C547" s="21" t="n"/>
      <c r="D547" s="20">
        <f>IF(OR(B547="",C547=""),"",B547+C547/1440)</f>
        <v/>
      </c>
      <c r="E547" s="21" t="n"/>
      <c r="F547" s="21" t="n"/>
      <c r="G547" s="21" t="n"/>
      <c r="H547" s="21" t="n"/>
      <c r="I547" s="22" t="n"/>
      <c r="J547" s="21" t="n"/>
      <c r="K547" s="21" t="n"/>
      <c r="L547" s="21" t="n"/>
      <c r="M547" s="21">
        <f>IF(OR(A547="",B547="",H547="",J547="İptal"),"",IF(COUNTIFS($A$5:$A$1504,A547,$H$5:$H$1504,H547,$B$5:$B$1504,"&lt;"&amp;D547,$D$5:$D$1504,"&gt;"&amp;B547,$J$5:$J$1504,"&lt;&gt;İptal")&gt;1,"ÇAKIŞMA",""))</f>
        <v/>
      </c>
    </row>
    <row r="548">
      <c r="A548" s="19" t="n"/>
      <c r="B548" s="20" t="n"/>
      <c r="C548" s="21" t="n"/>
      <c r="D548" s="20">
        <f>IF(OR(B548="",C548=""),"",B548+C548/1440)</f>
        <v/>
      </c>
      <c r="E548" s="21" t="n"/>
      <c r="F548" s="21" t="n"/>
      <c r="G548" s="21" t="n"/>
      <c r="H548" s="21" t="n"/>
      <c r="I548" s="22" t="n"/>
      <c r="J548" s="21" t="n"/>
      <c r="K548" s="21" t="n"/>
      <c r="L548" s="21" t="n"/>
      <c r="M548" s="21">
        <f>IF(OR(A548="",B548="",H548="",J548="İptal"),"",IF(COUNTIFS($A$5:$A$1504,A548,$H$5:$H$1504,H548,$B$5:$B$1504,"&lt;"&amp;D548,$D$5:$D$1504,"&gt;"&amp;B548,$J$5:$J$1504,"&lt;&gt;İptal")&gt;1,"ÇAKIŞMA",""))</f>
        <v/>
      </c>
    </row>
    <row r="549">
      <c r="A549" s="19" t="n"/>
      <c r="B549" s="20" t="n"/>
      <c r="C549" s="21" t="n"/>
      <c r="D549" s="20">
        <f>IF(OR(B549="",C549=""),"",B549+C549/1440)</f>
        <v/>
      </c>
      <c r="E549" s="21" t="n"/>
      <c r="F549" s="21" t="n"/>
      <c r="G549" s="21" t="n"/>
      <c r="H549" s="21" t="n"/>
      <c r="I549" s="22" t="n"/>
      <c r="J549" s="21" t="n"/>
      <c r="K549" s="21" t="n"/>
      <c r="L549" s="21" t="n"/>
      <c r="M549" s="21">
        <f>IF(OR(A549="",B549="",H549="",J549="İptal"),"",IF(COUNTIFS($A$5:$A$1504,A549,$H$5:$H$1504,H549,$B$5:$B$1504,"&lt;"&amp;D549,$D$5:$D$1504,"&gt;"&amp;B549,$J$5:$J$1504,"&lt;&gt;İptal")&gt;1,"ÇAKIŞMA",""))</f>
        <v/>
      </c>
    </row>
    <row r="550">
      <c r="A550" s="19" t="n"/>
      <c r="B550" s="20" t="n"/>
      <c r="C550" s="21" t="n"/>
      <c r="D550" s="20">
        <f>IF(OR(B550="",C550=""),"",B550+C550/1440)</f>
        <v/>
      </c>
      <c r="E550" s="21" t="n"/>
      <c r="F550" s="21" t="n"/>
      <c r="G550" s="21" t="n"/>
      <c r="H550" s="21" t="n"/>
      <c r="I550" s="22" t="n"/>
      <c r="J550" s="21" t="n"/>
      <c r="K550" s="21" t="n"/>
      <c r="L550" s="21" t="n"/>
      <c r="M550" s="21">
        <f>IF(OR(A550="",B550="",H550="",J550="İptal"),"",IF(COUNTIFS($A$5:$A$1504,A550,$H$5:$H$1504,H550,$B$5:$B$1504,"&lt;"&amp;D550,$D$5:$D$1504,"&gt;"&amp;B550,$J$5:$J$1504,"&lt;&gt;İptal")&gt;1,"ÇAKIŞMA",""))</f>
        <v/>
      </c>
    </row>
    <row r="551">
      <c r="A551" s="19" t="n"/>
      <c r="B551" s="20" t="n"/>
      <c r="C551" s="21" t="n"/>
      <c r="D551" s="20">
        <f>IF(OR(B551="",C551=""),"",B551+C551/1440)</f>
        <v/>
      </c>
      <c r="E551" s="21" t="n"/>
      <c r="F551" s="21" t="n"/>
      <c r="G551" s="21" t="n"/>
      <c r="H551" s="21" t="n"/>
      <c r="I551" s="22" t="n"/>
      <c r="J551" s="21" t="n"/>
      <c r="K551" s="21" t="n"/>
      <c r="L551" s="21" t="n"/>
      <c r="M551" s="21">
        <f>IF(OR(A551="",B551="",H551="",J551="İptal"),"",IF(COUNTIFS($A$5:$A$1504,A551,$H$5:$H$1504,H551,$B$5:$B$1504,"&lt;"&amp;D551,$D$5:$D$1504,"&gt;"&amp;B551,$J$5:$J$1504,"&lt;&gt;İptal")&gt;1,"ÇAKIŞMA",""))</f>
        <v/>
      </c>
    </row>
    <row r="552">
      <c r="A552" s="19" t="n"/>
      <c r="B552" s="20" t="n"/>
      <c r="C552" s="21" t="n"/>
      <c r="D552" s="20">
        <f>IF(OR(B552="",C552=""),"",B552+C552/1440)</f>
        <v/>
      </c>
      <c r="E552" s="21" t="n"/>
      <c r="F552" s="21" t="n"/>
      <c r="G552" s="21" t="n"/>
      <c r="H552" s="21" t="n"/>
      <c r="I552" s="22" t="n"/>
      <c r="J552" s="21" t="n"/>
      <c r="K552" s="21" t="n"/>
      <c r="L552" s="21" t="n"/>
      <c r="M552" s="21">
        <f>IF(OR(A552="",B552="",H552="",J552="İptal"),"",IF(COUNTIFS($A$5:$A$1504,A552,$H$5:$H$1504,H552,$B$5:$B$1504,"&lt;"&amp;D552,$D$5:$D$1504,"&gt;"&amp;B552,$J$5:$J$1504,"&lt;&gt;İptal")&gt;1,"ÇAKIŞMA",""))</f>
        <v/>
      </c>
    </row>
    <row r="553">
      <c r="A553" s="19" t="n"/>
      <c r="B553" s="20" t="n"/>
      <c r="C553" s="21" t="n"/>
      <c r="D553" s="20">
        <f>IF(OR(B553="",C553=""),"",B553+C553/1440)</f>
        <v/>
      </c>
      <c r="E553" s="21" t="n"/>
      <c r="F553" s="21" t="n"/>
      <c r="G553" s="21" t="n"/>
      <c r="H553" s="21" t="n"/>
      <c r="I553" s="22" t="n"/>
      <c r="J553" s="21" t="n"/>
      <c r="K553" s="21" t="n"/>
      <c r="L553" s="21" t="n"/>
      <c r="M553" s="21">
        <f>IF(OR(A553="",B553="",H553="",J553="İptal"),"",IF(COUNTIFS($A$5:$A$1504,A553,$H$5:$H$1504,H553,$B$5:$B$1504,"&lt;"&amp;D553,$D$5:$D$1504,"&gt;"&amp;B553,$J$5:$J$1504,"&lt;&gt;İptal")&gt;1,"ÇAKIŞMA",""))</f>
        <v/>
      </c>
    </row>
    <row r="554">
      <c r="A554" s="19" t="n"/>
      <c r="B554" s="20" t="n"/>
      <c r="C554" s="21" t="n"/>
      <c r="D554" s="20">
        <f>IF(OR(B554="",C554=""),"",B554+C554/1440)</f>
        <v/>
      </c>
      <c r="E554" s="21" t="n"/>
      <c r="F554" s="21" t="n"/>
      <c r="G554" s="21" t="n"/>
      <c r="H554" s="21" t="n"/>
      <c r="I554" s="22" t="n"/>
      <c r="J554" s="21" t="n"/>
      <c r="K554" s="21" t="n"/>
      <c r="L554" s="21" t="n"/>
      <c r="M554" s="21">
        <f>IF(OR(A554="",B554="",H554="",J554="İptal"),"",IF(COUNTIFS($A$5:$A$1504,A554,$H$5:$H$1504,H554,$B$5:$B$1504,"&lt;"&amp;D554,$D$5:$D$1504,"&gt;"&amp;B554,$J$5:$J$1504,"&lt;&gt;İptal")&gt;1,"ÇAKIŞMA",""))</f>
        <v/>
      </c>
    </row>
    <row r="555">
      <c r="A555" s="19" t="n"/>
      <c r="B555" s="20" t="n"/>
      <c r="C555" s="21" t="n"/>
      <c r="D555" s="20">
        <f>IF(OR(B555="",C555=""),"",B555+C555/1440)</f>
        <v/>
      </c>
      <c r="E555" s="21" t="n"/>
      <c r="F555" s="21" t="n"/>
      <c r="G555" s="21" t="n"/>
      <c r="H555" s="21" t="n"/>
      <c r="I555" s="22" t="n"/>
      <c r="J555" s="21" t="n"/>
      <c r="K555" s="21" t="n"/>
      <c r="L555" s="21" t="n"/>
      <c r="M555" s="21">
        <f>IF(OR(A555="",B555="",H555="",J555="İptal"),"",IF(COUNTIFS($A$5:$A$1504,A555,$H$5:$H$1504,H555,$B$5:$B$1504,"&lt;"&amp;D555,$D$5:$D$1504,"&gt;"&amp;B555,$J$5:$J$1504,"&lt;&gt;İptal")&gt;1,"ÇAKIŞMA",""))</f>
        <v/>
      </c>
    </row>
    <row r="556">
      <c r="A556" s="19" t="n"/>
      <c r="B556" s="20" t="n"/>
      <c r="C556" s="21" t="n"/>
      <c r="D556" s="20">
        <f>IF(OR(B556="",C556=""),"",B556+C556/1440)</f>
        <v/>
      </c>
      <c r="E556" s="21" t="n"/>
      <c r="F556" s="21" t="n"/>
      <c r="G556" s="21" t="n"/>
      <c r="H556" s="21" t="n"/>
      <c r="I556" s="22" t="n"/>
      <c r="J556" s="21" t="n"/>
      <c r="K556" s="21" t="n"/>
      <c r="L556" s="21" t="n"/>
      <c r="M556" s="21">
        <f>IF(OR(A556="",B556="",H556="",J556="İptal"),"",IF(COUNTIFS($A$5:$A$1504,A556,$H$5:$H$1504,H556,$B$5:$B$1504,"&lt;"&amp;D556,$D$5:$D$1504,"&gt;"&amp;B556,$J$5:$J$1504,"&lt;&gt;İptal")&gt;1,"ÇAKIŞMA",""))</f>
        <v/>
      </c>
    </row>
    <row r="557">
      <c r="A557" s="19" t="n"/>
      <c r="B557" s="20" t="n"/>
      <c r="C557" s="21" t="n"/>
      <c r="D557" s="20">
        <f>IF(OR(B557="",C557=""),"",B557+C557/1440)</f>
        <v/>
      </c>
      <c r="E557" s="21" t="n"/>
      <c r="F557" s="21" t="n"/>
      <c r="G557" s="21" t="n"/>
      <c r="H557" s="21" t="n"/>
      <c r="I557" s="22" t="n"/>
      <c r="J557" s="21" t="n"/>
      <c r="K557" s="21" t="n"/>
      <c r="L557" s="21" t="n"/>
      <c r="M557" s="21">
        <f>IF(OR(A557="",B557="",H557="",J557="İptal"),"",IF(COUNTIFS($A$5:$A$1504,A557,$H$5:$H$1504,H557,$B$5:$B$1504,"&lt;"&amp;D557,$D$5:$D$1504,"&gt;"&amp;B557,$J$5:$J$1504,"&lt;&gt;İptal")&gt;1,"ÇAKIŞMA",""))</f>
        <v/>
      </c>
    </row>
    <row r="558">
      <c r="A558" s="19" t="n"/>
      <c r="B558" s="20" t="n"/>
      <c r="C558" s="21" t="n"/>
      <c r="D558" s="20">
        <f>IF(OR(B558="",C558=""),"",B558+C558/1440)</f>
        <v/>
      </c>
      <c r="E558" s="21" t="n"/>
      <c r="F558" s="21" t="n"/>
      <c r="G558" s="21" t="n"/>
      <c r="H558" s="21" t="n"/>
      <c r="I558" s="22" t="n"/>
      <c r="J558" s="21" t="n"/>
      <c r="K558" s="21" t="n"/>
      <c r="L558" s="21" t="n"/>
      <c r="M558" s="21">
        <f>IF(OR(A558="",B558="",H558="",J558="İptal"),"",IF(COUNTIFS($A$5:$A$1504,A558,$H$5:$H$1504,H558,$B$5:$B$1504,"&lt;"&amp;D558,$D$5:$D$1504,"&gt;"&amp;B558,$J$5:$J$1504,"&lt;&gt;İptal")&gt;1,"ÇAKIŞMA",""))</f>
        <v/>
      </c>
    </row>
    <row r="559">
      <c r="A559" s="19" t="n"/>
      <c r="B559" s="20" t="n"/>
      <c r="C559" s="21" t="n"/>
      <c r="D559" s="20">
        <f>IF(OR(B559="",C559=""),"",B559+C559/1440)</f>
        <v/>
      </c>
      <c r="E559" s="21" t="n"/>
      <c r="F559" s="21" t="n"/>
      <c r="G559" s="21" t="n"/>
      <c r="H559" s="21" t="n"/>
      <c r="I559" s="22" t="n"/>
      <c r="J559" s="21" t="n"/>
      <c r="K559" s="21" t="n"/>
      <c r="L559" s="21" t="n"/>
      <c r="M559" s="21">
        <f>IF(OR(A559="",B559="",H559="",J559="İptal"),"",IF(COUNTIFS($A$5:$A$1504,A559,$H$5:$H$1504,H559,$B$5:$B$1504,"&lt;"&amp;D559,$D$5:$D$1504,"&gt;"&amp;B559,$J$5:$J$1504,"&lt;&gt;İptal")&gt;1,"ÇAKIŞMA",""))</f>
        <v/>
      </c>
    </row>
    <row r="560">
      <c r="A560" s="19" t="n"/>
      <c r="B560" s="20" t="n"/>
      <c r="C560" s="21" t="n"/>
      <c r="D560" s="20">
        <f>IF(OR(B560="",C560=""),"",B560+C560/1440)</f>
        <v/>
      </c>
      <c r="E560" s="21" t="n"/>
      <c r="F560" s="21" t="n"/>
      <c r="G560" s="21" t="n"/>
      <c r="H560" s="21" t="n"/>
      <c r="I560" s="22" t="n"/>
      <c r="J560" s="21" t="n"/>
      <c r="K560" s="21" t="n"/>
      <c r="L560" s="21" t="n"/>
      <c r="M560" s="21">
        <f>IF(OR(A560="",B560="",H560="",J560="İptal"),"",IF(COUNTIFS($A$5:$A$1504,A560,$H$5:$H$1504,H560,$B$5:$B$1504,"&lt;"&amp;D560,$D$5:$D$1504,"&gt;"&amp;B560,$J$5:$J$1504,"&lt;&gt;İptal")&gt;1,"ÇAKIŞMA",""))</f>
        <v/>
      </c>
    </row>
    <row r="561">
      <c r="A561" s="19" t="n"/>
      <c r="B561" s="20" t="n"/>
      <c r="C561" s="21" t="n"/>
      <c r="D561" s="20">
        <f>IF(OR(B561="",C561=""),"",B561+C561/1440)</f>
        <v/>
      </c>
      <c r="E561" s="21" t="n"/>
      <c r="F561" s="21" t="n"/>
      <c r="G561" s="21" t="n"/>
      <c r="H561" s="21" t="n"/>
      <c r="I561" s="22" t="n"/>
      <c r="J561" s="21" t="n"/>
      <c r="K561" s="21" t="n"/>
      <c r="L561" s="21" t="n"/>
      <c r="M561" s="21">
        <f>IF(OR(A561="",B561="",H561="",J561="İptal"),"",IF(COUNTIFS($A$5:$A$1504,A561,$H$5:$H$1504,H561,$B$5:$B$1504,"&lt;"&amp;D561,$D$5:$D$1504,"&gt;"&amp;B561,$J$5:$J$1504,"&lt;&gt;İptal")&gt;1,"ÇAKIŞMA",""))</f>
        <v/>
      </c>
    </row>
    <row r="562">
      <c r="A562" s="19" t="n"/>
      <c r="B562" s="20" t="n"/>
      <c r="C562" s="21" t="n"/>
      <c r="D562" s="20">
        <f>IF(OR(B562="",C562=""),"",B562+C562/1440)</f>
        <v/>
      </c>
      <c r="E562" s="21" t="n"/>
      <c r="F562" s="21" t="n"/>
      <c r="G562" s="21" t="n"/>
      <c r="H562" s="21" t="n"/>
      <c r="I562" s="22" t="n"/>
      <c r="J562" s="21" t="n"/>
      <c r="K562" s="21" t="n"/>
      <c r="L562" s="21" t="n"/>
      <c r="M562" s="21">
        <f>IF(OR(A562="",B562="",H562="",J562="İptal"),"",IF(COUNTIFS($A$5:$A$1504,A562,$H$5:$H$1504,H562,$B$5:$B$1504,"&lt;"&amp;D562,$D$5:$D$1504,"&gt;"&amp;B562,$J$5:$J$1504,"&lt;&gt;İptal")&gt;1,"ÇAKIŞMA",""))</f>
        <v/>
      </c>
    </row>
    <row r="563">
      <c r="A563" s="19" t="n"/>
      <c r="B563" s="20" t="n"/>
      <c r="C563" s="21" t="n"/>
      <c r="D563" s="20">
        <f>IF(OR(B563="",C563=""),"",B563+C563/1440)</f>
        <v/>
      </c>
      <c r="E563" s="21" t="n"/>
      <c r="F563" s="21" t="n"/>
      <c r="G563" s="21" t="n"/>
      <c r="H563" s="21" t="n"/>
      <c r="I563" s="22" t="n"/>
      <c r="J563" s="21" t="n"/>
      <c r="K563" s="21" t="n"/>
      <c r="L563" s="21" t="n"/>
      <c r="M563" s="21">
        <f>IF(OR(A563="",B563="",H563="",J563="İptal"),"",IF(COUNTIFS($A$5:$A$1504,A563,$H$5:$H$1504,H563,$B$5:$B$1504,"&lt;"&amp;D563,$D$5:$D$1504,"&gt;"&amp;B563,$J$5:$J$1504,"&lt;&gt;İptal")&gt;1,"ÇAKIŞMA",""))</f>
        <v/>
      </c>
    </row>
    <row r="564">
      <c r="A564" s="19" t="n"/>
      <c r="B564" s="20" t="n"/>
      <c r="C564" s="21" t="n"/>
      <c r="D564" s="20">
        <f>IF(OR(B564="",C564=""),"",B564+C564/1440)</f>
        <v/>
      </c>
      <c r="E564" s="21" t="n"/>
      <c r="F564" s="21" t="n"/>
      <c r="G564" s="21" t="n"/>
      <c r="H564" s="21" t="n"/>
      <c r="I564" s="22" t="n"/>
      <c r="J564" s="21" t="n"/>
      <c r="K564" s="21" t="n"/>
      <c r="L564" s="21" t="n"/>
      <c r="M564" s="21">
        <f>IF(OR(A564="",B564="",H564="",J564="İptal"),"",IF(COUNTIFS($A$5:$A$1504,A564,$H$5:$H$1504,H564,$B$5:$B$1504,"&lt;"&amp;D564,$D$5:$D$1504,"&gt;"&amp;B564,$J$5:$J$1504,"&lt;&gt;İptal")&gt;1,"ÇAKIŞMA",""))</f>
        <v/>
      </c>
    </row>
    <row r="565">
      <c r="A565" s="19" t="n"/>
      <c r="B565" s="20" t="n"/>
      <c r="C565" s="21" t="n"/>
      <c r="D565" s="20">
        <f>IF(OR(B565="",C565=""),"",B565+C565/1440)</f>
        <v/>
      </c>
      <c r="E565" s="21" t="n"/>
      <c r="F565" s="21" t="n"/>
      <c r="G565" s="21" t="n"/>
      <c r="H565" s="21" t="n"/>
      <c r="I565" s="22" t="n"/>
      <c r="J565" s="21" t="n"/>
      <c r="K565" s="21" t="n"/>
      <c r="L565" s="21" t="n"/>
      <c r="M565" s="21">
        <f>IF(OR(A565="",B565="",H565="",J565="İptal"),"",IF(COUNTIFS($A$5:$A$1504,A565,$H$5:$H$1504,H565,$B$5:$B$1504,"&lt;"&amp;D565,$D$5:$D$1504,"&gt;"&amp;B565,$J$5:$J$1504,"&lt;&gt;İptal")&gt;1,"ÇAKIŞMA",""))</f>
        <v/>
      </c>
    </row>
    <row r="566">
      <c r="A566" s="19" t="n"/>
      <c r="B566" s="20" t="n"/>
      <c r="C566" s="21" t="n"/>
      <c r="D566" s="20">
        <f>IF(OR(B566="",C566=""),"",B566+C566/1440)</f>
        <v/>
      </c>
      <c r="E566" s="21" t="n"/>
      <c r="F566" s="21" t="n"/>
      <c r="G566" s="21" t="n"/>
      <c r="H566" s="21" t="n"/>
      <c r="I566" s="22" t="n"/>
      <c r="J566" s="21" t="n"/>
      <c r="K566" s="21" t="n"/>
      <c r="L566" s="21" t="n"/>
      <c r="M566" s="21">
        <f>IF(OR(A566="",B566="",H566="",J566="İptal"),"",IF(COUNTIFS($A$5:$A$1504,A566,$H$5:$H$1504,H566,$B$5:$B$1504,"&lt;"&amp;D566,$D$5:$D$1504,"&gt;"&amp;B566,$J$5:$J$1504,"&lt;&gt;İptal")&gt;1,"ÇAKIŞMA",""))</f>
        <v/>
      </c>
    </row>
    <row r="567">
      <c r="A567" s="19" t="n"/>
      <c r="B567" s="20" t="n"/>
      <c r="C567" s="21" t="n"/>
      <c r="D567" s="20">
        <f>IF(OR(B567="",C567=""),"",B567+C567/1440)</f>
        <v/>
      </c>
      <c r="E567" s="21" t="n"/>
      <c r="F567" s="21" t="n"/>
      <c r="G567" s="21" t="n"/>
      <c r="H567" s="21" t="n"/>
      <c r="I567" s="22" t="n"/>
      <c r="J567" s="21" t="n"/>
      <c r="K567" s="21" t="n"/>
      <c r="L567" s="21" t="n"/>
      <c r="M567" s="21">
        <f>IF(OR(A567="",B567="",H567="",J567="İptal"),"",IF(COUNTIFS($A$5:$A$1504,A567,$H$5:$H$1504,H567,$B$5:$B$1504,"&lt;"&amp;D567,$D$5:$D$1504,"&gt;"&amp;B567,$J$5:$J$1504,"&lt;&gt;İptal")&gt;1,"ÇAKIŞMA",""))</f>
        <v/>
      </c>
    </row>
    <row r="568">
      <c r="A568" s="19" t="n"/>
      <c r="B568" s="20" t="n"/>
      <c r="C568" s="21" t="n"/>
      <c r="D568" s="20">
        <f>IF(OR(B568="",C568=""),"",B568+C568/1440)</f>
        <v/>
      </c>
      <c r="E568" s="21" t="n"/>
      <c r="F568" s="21" t="n"/>
      <c r="G568" s="21" t="n"/>
      <c r="H568" s="21" t="n"/>
      <c r="I568" s="22" t="n"/>
      <c r="J568" s="21" t="n"/>
      <c r="K568" s="21" t="n"/>
      <c r="L568" s="21" t="n"/>
      <c r="M568" s="21">
        <f>IF(OR(A568="",B568="",H568="",J568="İptal"),"",IF(COUNTIFS($A$5:$A$1504,A568,$H$5:$H$1504,H568,$B$5:$B$1504,"&lt;"&amp;D568,$D$5:$D$1504,"&gt;"&amp;B568,$J$5:$J$1504,"&lt;&gt;İptal")&gt;1,"ÇAKIŞMA",""))</f>
        <v/>
      </c>
    </row>
    <row r="569">
      <c r="A569" s="19" t="n"/>
      <c r="B569" s="20" t="n"/>
      <c r="C569" s="21" t="n"/>
      <c r="D569" s="20">
        <f>IF(OR(B569="",C569=""),"",B569+C569/1440)</f>
        <v/>
      </c>
      <c r="E569" s="21" t="n"/>
      <c r="F569" s="21" t="n"/>
      <c r="G569" s="21" t="n"/>
      <c r="H569" s="21" t="n"/>
      <c r="I569" s="22" t="n"/>
      <c r="J569" s="21" t="n"/>
      <c r="K569" s="21" t="n"/>
      <c r="L569" s="21" t="n"/>
      <c r="M569" s="21">
        <f>IF(OR(A569="",B569="",H569="",J569="İptal"),"",IF(COUNTIFS($A$5:$A$1504,A569,$H$5:$H$1504,H569,$B$5:$B$1504,"&lt;"&amp;D569,$D$5:$D$1504,"&gt;"&amp;B569,$J$5:$J$1504,"&lt;&gt;İptal")&gt;1,"ÇAKIŞMA",""))</f>
        <v/>
      </c>
    </row>
    <row r="570">
      <c r="A570" s="19" t="n"/>
      <c r="B570" s="20" t="n"/>
      <c r="C570" s="21" t="n"/>
      <c r="D570" s="20">
        <f>IF(OR(B570="",C570=""),"",B570+C570/1440)</f>
        <v/>
      </c>
      <c r="E570" s="21" t="n"/>
      <c r="F570" s="21" t="n"/>
      <c r="G570" s="21" t="n"/>
      <c r="H570" s="21" t="n"/>
      <c r="I570" s="22" t="n"/>
      <c r="J570" s="21" t="n"/>
      <c r="K570" s="21" t="n"/>
      <c r="L570" s="21" t="n"/>
      <c r="M570" s="21">
        <f>IF(OR(A570="",B570="",H570="",J570="İptal"),"",IF(COUNTIFS($A$5:$A$1504,A570,$H$5:$H$1504,H570,$B$5:$B$1504,"&lt;"&amp;D570,$D$5:$D$1504,"&gt;"&amp;B570,$J$5:$J$1504,"&lt;&gt;İptal")&gt;1,"ÇAKIŞMA",""))</f>
        <v/>
      </c>
    </row>
    <row r="571">
      <c r="A571" s="19" t="n"/>
      <c r="B571" s="20" t="n"/>
      <c r="C571" s="21" t="n"/>
      <c r="D571" s="20">
        <f>IF(OR(B571="",C571=""),"",B571+C571/1440)</f>
        <v/>
      </c>
      <c r="E571" s="21" t="n"/>
      <c r="F571" s="21" t="n"/>
      <c r="G571" s="21" t="n"/>
      <c r="H571" s="21" t="n"/>
      <c r="I571" s="22" t="n"/>
      <c r="J571" s="21" t="n"/>
      <c r="K571" s="21" t="n"/>
      <c r="L571" s="21" t="n"/>
      <c r="M571" s="21">
        <f>IF(OR(A571="",B571="",H571="",J571="İptal"),"",IF(COUNTIFS($A$5:$A$1504,A571,$H$5:$H$1504,H571,$B$5:$B$1504,"&lt;"&amp;D571,$D$5:$D$1504,"&gt;"&amp;B571,$J$5:$J$1504,"&lt;&gt;İptal")&gt;1,"ÇAKIŞMA",""))</f>
        <v/>
      </c>
    </row>
    <row r="572">
      <c r="A572" s="19" t="n"/>
      <c r="B572" s="20" t="n"/>
      <c r="C572" s="21" t="n"/>
      <c r="D572" s="20">
        <f>IF(OR(B572="",C572=""),"",B572+C572/1440)</f>
        <v/>
      </c>
      <c r="E572" s="21" t="n"/>
      <c r="F572" s="21" t="n"/>
      <c r="G572" s="21" t="n"/>
      <c r="H572" s="21" t="n"/>
      <c r="I572" s="22" t="n"/>
      <c r="J572" s="21" t="n"/>
      <c r="K572" s="21" t="n"/>
      <c r="L572" s="21" t="n"/>
      <c r="M572" s="21">
        <f>IF(OR(A572="",B572="",H572="",J572="İptal"),"",IF(COUNTIFS($A$5:$A$1504,A572,$H$5:$H$1504,H572,$B$5:$B$1504,"&lt;"&amp;D572,$D$5:$D$1504,"&gt;"&amp;B572,$J$5:$J$1504,"&lt;&gt;İptal")&gt;1,"ÇAKIŞMA",""))</f>
        <v/>
      </c>
    </row>
    <row r="573">
      <c r="A573" s="19" t="n"/>
      <c r="B573" s="20" t="n"/>
      <c r="C573" s="21" t="n"/>
      <c r="D573" s="20">
        <f>IF(OR(B573="",C573=""),"",B573+C573/1440)</f>
        <v/>
      </c>
      <c r="E573" s="21" t="n"/>
      <c r="F573" s="21" t="n"/>
      <c r="G573" s="21" t="n"/>
      <c r="H573" s="21" t="n"/>
      <c r="I573" s="22" t="n"/>
      <c r="J573" s="21" t="n"/>
      <c r="K573" s="21" t="n"/>
      <c r="L573" s="21" t="n"/>
      <c r="M573" s="21">
        <f>IF(OR(A573="",B573="",H573="",J573="İptal"),"",IF(COUNTIFS($A$5:$A$1504,A573,$H$5:$H$1504,H573,$B$5:$B$1504,"&lt;"&amp;D573,$D$5:$D$1504,"&gt;"&amp;B573,$J$5:$J$1504,"&lt;&gt;İptal")&gt;1,"ÇAKIŞMA",""))</f>
        <v/>
      </c>
    </row>
    <row r="574">
      <c r="A574" s="19" t="n"/>
      <c r="B574" s="20" t="n"/>
      <c r="C574" s="21" t="n"/>
      <c r="D574" s="20">
        <f>IF(OR(B574="",C574=""),"",B574+C574/1440)</f>
        <v/>
      </c>
      <c r="E574" s="21" t="n"/>
      <c r="F574" s="21" t="n"/>
      <c r="G574" s="21" t="n"/>
      <c r="H574" s="21" t="n"/>
      <c r="I574" s="22" t="n"/>
      <c r="J574" s="21" t="n"/>
      <c r="K574" s="21" t="n"/>
      <c r="L574" s="21" t="n"/>
      <c r="M574" s="21">
        <f>IF(OR(A574="",B574="",H574="",J574="İptal"),"",IF(COUNTIFS($A$5:$A$1504,A574,$H$5:$H$1504,H574,$B$5:$B$1504,"&lt;"&amp;D574,$D$5:$D$1504,"&gt;"&amp;B574,$J$5:$J$1504,"&lt;&gt;İptal")&gt;1,"ÇAKIŞMA",""))</f>
        <v/>
      </c>
    </row>
    <row r="575">
      <c r="A575" s="19" t="n"/>
      <c r="B575" s="20" t="n"/>
      <c r="C575" s="21" t="n"/>
      <c r="D575" s="20">
        <f>IF(OR(B575="",C575=""),"",B575+C575/1440)</f>
        <v/>
      </c>
      <c r="E575" s="21" t="n"/>
      <c r="F575" s="21" t="n"/>
      <c r="G575" s="21" t="n"/>
      <c r="H575" s="21" t="n"/>
      <c r="I575" s="22" t="n"/>
      <c r="J575" s="21" t="n"/>
      <c r="K575" s="21" t="n"/>
      <c r="L575" s="21" t="n"/>
      <c r="M575" s="21">
        <f>IF(OR(A575="",B575="",H575="",J575="İptal"),"",IF(COUNTIFS($A$5:$A$1504,A575,$H$5:$H$1504,H575,$B$5:$B$1504,"&lt;"&amp;D575,$D$5:$D$1504,"&gt;"&amp;B575,$J$5:$J$1504,"&lt;&gt;İptal")&gt;1,"ÇAKIŞMA",""))</f>
        <v/>
      </c>
    </row>
    <row r="576">
      <c r="A576" s="19" t="n"/>
      <c r="B576" s="20" t="n"/>
      <c r="C576" s="21" t="n"/>
      <c r="D576" s="20">
        <f>IF(OR(B576="",C576=""),"",B576+C576/1440)</f>
        <v/>
      </c>
      <c r="E576" s="21" t="n"/>
      <c r="F576" s="21" t="n"/>
      <c r="G576" s="21" t="n"/>
      <c r="H576" s="21" t="n"/>
      <c r="I576" s="22" t="n"/>
      <c r="J576" s="21" t="n"/>
      <c r="K576" s="21" t="n"/>
      <c r="L576" s="21" t="n"/>
      <c r="M576" s="21">
        <f>IF(OR(A576="",B576="",H576="",J576="İptal"),"",IF(COUNTIFS($A$5:$A$1504,A576,$H$5:$H$1504,H576,$B$5:$B$1504,"&lt;"&amp;D576,$D$5:$D$1504,"&gt;"&amp;B576,$J$5:$J$1504,"&lt;&gt;İptal")&gt;1,"ÇAKIŞMA",""))</f>
        <v/>
      </c>
    </row>
    <row r="577">
      <c r="A577" s="19" t="n"/>
      <c r="B577" s="20" t="n"/>
      <c r="C577" s="21" t="n"/>
      <c r="D577" s="20">
        <f>IF(OR(B577="",C577=""),"",B577+C577/1440)</f>
        <v/>
      </c>
      <c r="E577" s="21" t="n"/>
      <c r="F577" s="21" t="n"/>
      <c r="G577" s="21" t="n"/>
      <c r="H577" s="21" t="n"/>
      <c r="I577" s="22" t="n"/>
      <c r="J577" s="21" t="n"/>
      <c r="K577" s="21" t="n"/>
      <c r="L577" s="21" t="n"/>
      <c r="M577" s="21">
        <f>IF(OR(A577="",B577="",H577="",J577="İptal"),"",IF(COUNTIFS($A$5:$A$1504,A577,$H$5:$H$1504,H577,$B$5:$B$1504,"&lt;"&amp;D577,$D$5:$D$1504,"&gt;"&amp;B577,$J$5:$J$1504,"&lt;&gt;İptal")&gt;1,"ÇAKIŞMA",""))</f>
        <v/>
      </c>
    </row>
    <row r="578">
      <c r="A578" s="19" t="n"/>
      <c r="B578" s="20" t="n"/>
      <c r="C578" s="21" t="n"/>
      <c r="D578" s="20">
        <f>IF(OR(B578="",C578=""),"",B578+C578/1440)</f>
        <v/>
      </c>
      <c r="E578" s="21" t="n"/>
      <c r="F578" s="21" t="n"/>
      <c r="G578" s="21" t="n"/>
      <c r="H578" s="21" t="n"/>
      <c r="I578" s="22" t="n"/>
      <c r="J578" s="21" t="n"/>
      <c r="K578" s="21" t="n"/>
      <c r="L578" s="21" t="n"/>
      <c r="M578" s="21">
        <f>IF(OR(A578="",B578="",H578="",J578="İptal"),"",IF(COUNTIFS($A$5:$A$1504,A578,$H$5:$H$1504,H578,$B$5:$B$1504,"&lt;"&amp;D578,$D$5:$D$1504,"&gt;"&amp;B578,$J$5:$J$1504,"&lt;&gt;İptal")&gt;1,"ÇAKIŞMA",""))</f>
        <v/>
      </c>
    </row>
    <row r="579">
      <c r="A579" s="19" t="n"/>
      <c r="B579" s="20" t="n"/>
      <c r="C579" s="21" t="n"/>
      <c r="D579" s="20">
        <f>IF(OR(B579="",C579=""),"",B579+C579/1440)</f>
        <v/>
      </c>
      <c r="E579" s="21" t="n"/>
      <c r="F579" s="21" t="n"/>
      <c r="G579" s="21" t="n"/>
      <c r="H579" s="21" t="n"/>
      <c r="I579" s="22" t="n"/>
      <c r="J579" s="21" t="n"/>
      <c r="K579" s="21" t="n"/>
      <c r="L579" s="21" t="n"/>
      <c r="M579" s="21">
        <f>IF(OR(A579="",B579="",H579="",J579="İptal"),"",IF(COUNTIFS($A$5:$A$1504,A579,$H$5:$H$1504,H579,$B$5:$B$1504,"&lt;"&amp;D579,$D$5:$D$1504,"&gt;"&amp;B579,$J$5:$J$1504,"&lt;&gt;İptal")&gt;1,"ÇAKIŞMA",""))</f>
        <v/>
      </c>
    </row>
    <row r="580">
      <c r="A580" s="19" t="n"/>
      <c r="B580" s="20" t="n"/>
      <c r="C580" s="21" t="n"/>
      <c r="D580" s="20">
        <f>IF(OR(B580="",C580=""),"",B580+C580/1440)</f>
        <v/>
      </c>
      <c r="E580" s="21" t="n"/>
      <c r="F580" s="21" t="n"/>
      <c r="G580" s="21" t="n"/>
      <c r="H580" s="21" t="n"/>
      <c r="I580" s="22" t="n"/>
      <c r="J580" s="21" t="n"/>
      <c r="K580" s="21" t="n"/>
      <c r="L580" s="21" t="n"/>
      <c r="M580" s="21">
        <f>IF(OR(A580="",B580="",H580="",J580="İptal"),"",IF(COUNTIFS($A$5:$A$1504,A580,$H$5:$H$1504,H580,$B$5:$B$1504,"&lt;"&amp;D580,$D$5:$D$1504,"&gt;"&amp;B580,$J$5:$J$1504,"&lt;&gt;İptal")&gt;1,"ÇAKIŞMA",""))</f>
        <v/>
      </c>
    </row>
    <row r="581">
      <c r="A581" s="19" t="n"/>
      <c r="B581" s="20" t="n"/>
      <c r="C581" s="21" t="n"/>
      <c r="D581" s="20">
        <f>IF(OR(B581="",C581=""),"",B581+C581/1440)</f>
        <v/>
      </c>
      <c r="E581" s="21" t="n"/>
      <c r="F581" s="21" t="n"/>
      <c r="G581" s="21" t="n"/>
      <c r="H581" s="21" t="n"/>
      <c r="I581" s="22" t="n"/>
      <c r="J581" s="21" t="n"/>
      <c r="K581" s="21" t="n"/>
      <c r="L581" s="21" t="n"/>
      <c r="M581" s="21">
        <f>IF(OR(A581="",B581="",H581="",J581="İptal"),"",IF(COUNTIFS($A$5:$A$1504,A581,$H$5:$H$1504,H581,$B$5:$B$1504,"&lt;"&amp;D581,$D$5:$D$1504,"&gt;"&amp;B581,$J$5:$J$1504,"&lt;&gt;İptal")&gt;1,"ÇAKIŞMA",""))</f>
        <v/>
      </c>
    </row>
    <row r="582">
      <c r="A582" s="19" t="n"/>
      <c r="B582" s="20" t="n"/>
      <c r="C582" s="21" t="n"/>
      <c r="D582" s="20">
        <f>IF(OR(B582="",C582=""),"",B582+C582/1440)</f>
        <v/>
      </c>
      <c r="E582" s="21" t="n"/>
      <c r="F582" s="21" t="n"/>
      <c r="G582" s="21" t="n"/>
      <c r="H582" s="21" t="n"/>
      <c r="I582" s="22" t="n"/>
      <c r="J582" s="21" t="n"/>
      <c r="K582" s="21" t="n"/>
      <c r="L582" s="21" t="n"/>
      <c r="M582" s="21">
        <f>IF(OR(A582="",B582="",H582="",J582="İptal"),"",IF(COUNTIFS($A$5:$A$1504,A582,$H$5:$H$1504,H582,$B$5:$B$1504,"&lt;"&amp;D582,$D$5:$D$1504,"&gt;"&amp;B582,$J$5:$J$1504,"&lt;&gt;İptal")&gt;1,"ÇAKIŞMA",""))</f>
        <v/>
      </c>
    </row>
    <row r="583">
      <c r="A583" s="19" t="n"/>
      <c r="B583" s="20" t="n"/>
      <c r="C583" s="21" t="n"/>
      <c r="D583" s="20">
        <f>IF(OR(B583="",C583=""),"",B583+C583/1440)</f>
        <v/>
      </c>
      <c r="E583" s="21" t="n"/>
      <c r="F583" s="21" t="n"/>
      <c r="G583" s="21" t="n"/>
      <c r="H583" s="21" t="n"/>
      <c r="I583" s="22" t="n"/>
      <c r="J583" s="21" t="n"/>
      <c r="K583" s="21" t="n"/>
      <c r="L583" s="21" t="n"/>
      <c r="M583" s="21">
        <f>IF(OR(A583="",B583="",H583="",J583="İptal"),"",IF(COUNTIFS($A$5:$A$1504,A583,$H$5:$H$1504,H583,$B$5:$B$1504,"&lt;"&amp;D583,$D$5:$D$1504,"&gt;"&amp;B583,$J$5:$J$1504,"&lt;&gt;İptal")&gt;1,"ÇAKIŞMA",""))</f>
        <v/>
      </c>
    </row>
    <row r="584">
      <c r="A584" s="19" t="n"/>
      <c r="B584" s="20" t="n"/>
      <c r="C584" s="21" t="n"/>
      <c r="D584" s="20">
        <f>IF(OR(B584="",C584=""),"",B584+C584/1440)</f>
        <v/>
      </c>
      <c r="E584" s="21" t="n"/>
      <c r="F584" s="21" t="n"/>
      <c r="G584" s="21" t="n"/>
      <c r="H584" s="21" t="n"/>
      <c r="I584" s="22" t="n"/>
      <c r="J584" s="21" t="n"/>
      <c r="K584" s="21" t="n"/>
      <c r="L584" s="21" t="n"/>
      <c r="M584" s="21">
        <f>IF(OR(A584="",B584="",H584="",J584="İptal"),"",IF(COUNTIFS($A$5:$A$1504,A584,$H$5:$H$1504,H584,$B$5:$B$1504,"&lt;"&amp;D584,$D$5:$D$1504,"&gt;"&amp;B584,$J$5:$J$1504,"&lt;&gt;İptal")&gt;1,"ÇAKIŞMA",""))</f>
        <v/>
      </c>
    </row>
    <row r="585">
      <c r="A585" s="19" t="n"/>
      <c r="B585" s="20" t="n"/>
      <c r="C585" s="21" t="n"/>
      <c r="D585" s="20">
        <f>IF(OR(B585="",C585=""),"",B585+C585/1440)</f>
        <v/>
      </c>
      <c r="E585" s="21" t="n"/>
      <c r="F585" s="21" t="n"/>
      <c r="G585" s="21" t="n"/>
      <c r="H585" s="21" t="n"/>
      <c r="I585" s="22" t="n"/>
      <c r="J585" s="21" t="n"/>
      <c r="K585" s="21" t="n"/>
      <c r="L585" s="21" t="n"/>
      <c r="M585" s="21">
        <f>IF(OR(A585="",B585="",H585="",J585="İptal"),"",IF(COUNTIFS($A$5:$A$1504,A585,$H$5:$H$1504,H585,$B$5:$B$1504,"&lt;"&amp;D585,$D$5:$D$1504,"&gt;"&amp;B585,$J$5:$J$1504,"&lt;&gt;İptal")&gt;1,"ÇAKIŞMA",""))</f>
        <v/>
      </c>
    </row>
    <row r="586">
      <c r="A586" s="19" t="n"/>
      <c r="B586" s="20" t="n"/>
      <c r="C586" s="21" t="n"/>
      <c r="D586" s="20">
        <f>IF(OR(B586="",C586=""),"",B586+C586/1440)</f>
        <v/>
      </c>
      <c r="E586" s="21" t="n"/>
      <c r="F586" s="21" t="n"/>
      <c r="G586" s="21" t="n"/>
      <c r="H586" s="21" t="n"/>
      <c r="I586" s="22" t="n"/>
      <c r="J586" s="21" t="n"/>
      <c r="K586" s="21" t="n"/>
      <c r="L586" s="21" t="n"/>
      <c r="M586" s="21">
        <f>IF(OR(A586="",B586="",H586="",J586="İptal"),"",IF(COUNTIFS($A$5:$A$1504,A586,$H$5:$H$1504,H586,$B$5:$B$1504,"&lt;"&amp;D586,$D$5:$D$1504,"&gt;"&amp;B586,$J$5:$J$1504,"&lt;&gt;İptal")&gt;1,"ÇAKIŞMA",""))</f>
        <v/>
      </c>
    </row>
    <row r="587">
      <c r="A587" s="19" t="n"/>
      <c r="B587" s="20" t="n"/>
      <c r="C587" s="21" t="n"/>
      <c r="D587" s="20">
        <f>IF(OR(B587="",C587=""),"",B587+C587/1440)</f>
        <v/>
      </c>
      <c r="E587" s="21" t="n"/>
      <c r="F587" s="21" t="n"/>
      <c r="G587" s="21" t="n"/>
      <c r="H587" s="21" t="n"/>
      <c r="I587" s="22" t="n"/>
      <c r="J587" s="21" t="n"/>
      <c r="K587" s="21" t="n"/>
      <c r="L587" s="21" t="n"/>
      <c r="M587" s="21">
        <f>IF(OR(A587="",B587="",H587="",J587="İptal"),"",IF(COUNTIFS($A$5:$A$1504,A587,$H$5:$H$1504,H587,$B$5:$B$1504,"&lt;"&amp;D587,$D$5:$D$1504,"&gt;"&amp;B587,$J$5:$J$1504,"&lt;&gt;İptal")&gt;1,"ÇAKIŞMA",""))</f>
        <v/>
      </c>
    </row>
    <row r="588">
      <c r="A588" s="19" t="n"/>
      <c r="B588" s="20" t="n"/>
      <c r="C588" s="21" t="n"/>
      <c r="D588" s="20">
        <f>IF(OR(B588="",C588=""),"",B588+C588/1440)</f>
        <v/>
      </c>
      <c r="E588" s="21" t="n"/>
      <c r="F588" s="21" t="n"/>
      <c r="G588" s="21" t="n"/>
      <c r="H588" s="21" t="n"/>
      <c r="I588" s="22" t="n"/>
      <c r="J588" s="21" t="n"/>
      <c r="K588" s="21" t="n"/>
      <c r="L588" s="21" t="n"/>
      <c r="M588" s="21">
        <f>IF(OR(A588="",B588="",H588="",J588="İptal"),"",IF(COUNTIFS($A$5:$A$1504,A588,$H$5:$H$1504,H588,$B$5:$B$1504,"&lt;"&amp;D588,$D$5:$D$1504,"&gt;"&amp;B588,$J$5:$J$1504,"&lt;&gt;İptal")&gt;1,"ÇAKIŞMA",""))</f>
        <v/>
      </c>
    </row>
    <row r="589">
      <c r="A589" s="19" t="n"/>
      <c r="B589" s="20" t="n"/>
      <c r="C589" s="21" t="n"/>
      <c r="D589" s="20">
        <f>IF(OR(B589="",C589=""),"",B589+C589/1440)</f>
        <v/>
      </c>
      <c r="E589" s="21" t="n"/>
      <c r="F589" s="21" t="n"/>
      <c r="G589" s="21" t="n"/>
      <c r="H589" s="21" t="n"/>
      <c r="I589" s="22" t="n"/>
      <c r="J589" s="21" t="n"/>
      <c r="K589" s="21" t="n"/>
      <c r="L589" s="21" t="n"/>
      <c r="M589" s="21">
        <f>IF(OR(A589="",B589="",H589="",J589="İptal"),"",IF(COUNTIFS($A$5:$A$1504,A589,$H$5:$H$1504,H589,$B$5:$B$1504,"&lt;"&amp;D589,$D$5:$D$1504,"&gt;"&amp;B589,$J$5:$J$1504,"&lt;&gt;İptal")&gt;1,"ÇAKIŞMA",""))</f>
        <v/>
      </c>
    </row>
    <row r="590">
      <c r="A590" s="19" t="n"/>
      <c r="B590" s="20" t="n"/>
      <c r="C590" s="21" t="n"/>
      <c r="D590" s="20">
        <f>IF(OR(B590="",C590=""),"",B590+C590/1440)</f>
        <v/>
      </c>
      <c r="E590" s="21" t="n"/>
      <c r="F590" s="21" t="n"/>
      <c r="G590" s="21" t="n"/>
      <c r="H590" s="21" t="n"/>
      <c r="I590" s="22" t="n"/>
      <c r="J590" s="21" t="n"/>
      <c r="K590" s="21" t="n"/>
      <c r="L590" s="21" t="n"/>
      <c r="M590" s="21">
        <f>IF(OR(A590="",B590="",H590="",J590="İptal"),"",IF(COUNTIFS($A$5:$A$1504,A590,$H$5:$H$1504,H590,$B$5:$B$1504,"&lt;"&amp;D590,$D$5:$D$1504,"&gt;"&amp;B590,$J$5:$J$1504,"&lt;&gt;İptal")&gt;1,"ÇAKIŞMA",""))</f>
        <v/>
      </c>
    </row>
    <row r="591">
      <c r="A591" s="19" t="n"/>
      <c r="B591" s="20" t="n"/>
      <c r="C591" s="21" t="n"/>
      <c r="D591" s="20">
        <f>IF(OR(B591="",C591=""),"",B591+C591/1440)</f>
        <v/>
      </c>
      <c r="E591" s="21" t="n"/>
      <c r="F591" s="21" t="n"/>
      <c r="G591" s="21" t="n"/>
      <c r="H591" s="21" t="n"/>
      <c r="I591" s="22" t="n"/>
      <c r="J591" s="21" t="n"/>
      <c r="K591" s="21" t="n"/>
      <c r="L591" s="21" t="n"/>
      <c r="M591" s="21">
        <f>IF(OR(A591="",B591="",H591="",J591="İptal"),"",IF(COUNTIFS($A$5:$A$1504,A591,$H$5:$H$1504,H591,$B$5:$B$1504,"&lt;"&amp;D591,$D$5:$D$1504,"&gt;"&amp;B591,$J$5:$J$1504,"&lt;&gt;İptal")&gt;1,"ÇAKIŞMA",""))</f>
        <v/>
      </c>
    </row>
    <row r="592">
      <c r="A592" s="19" t="n"/>
      <c r="B592" s="20" t="n"/>
      <c r="C592" s="21" t="n"/>
      <c r="D592" s="20">
        <f>IF(OR(B592="",C592=""),"",B592+C592/1440)</f>
        <v/>
      </c>
      <c r="E592" s="21" t="n"/>
      <c r="F592" s="21" t="n"/>
      <c r="G592" s="21" t="n"/>
      <c r="H592" s="21" t="n"/>
      <c r="I592" s="22" t="n"/>
      <c r="J592" s="21" t="n"/>
      <c r="K592" s="21" t="n"/>
      <c r="L592" s="21" t="n"/>
      <c r="M592" s="21">
        <f>IF(OR(A592="",B592="",H592="",J592="İptal"),"",IF(COUNTIFS($A$5:$A$1504,A592,$H$5:$H$1504,H592,$B$5:$B$1504,"&lt;"&amp;D592,$D$5:$D$1504,"&gt;"&amp;B592,$J$5:$J$1504,"&lt;&gt;İptal")&gt;1,"ÇAKIŞMA",""))</f>
        <v/>
      </c>
    </row>
    <row r="593">
      <c r="A593" s="19" t="n"/>
      <c r="B593" s="20" t="n"/>
      <c r="C593" s="21" t="n"/>
      <c r="D593" s="20">
        <f>IF(OR(B593="",C593=""),"",B593+C593/1440)</f>
        <v/>
      </c>
      <c r="E593" s="21" t="n"/>
      <c r="F593" s="21" t="n"/>
      <c r="G593" s="21" t="n"/>
      <c r="H593" s="21" t="n"/>
      <c r="I593" s="22" t="n"/>
      <c r="J593" s="21" t="n"/>
      <c r="K593" s="21" t="n"/>
      <c r="L593" s="21" t="n"/>
      <c r="M593" s="21">
        <f>IF(OR(A593="",B593="",H593="",J593="İptal"),"",IF(COUNTIFS($A$5:$A$1504,A593,$H$5:$H$1504,H593,$B$5:$B$1504,"&lt;"&amp;D593,$D$5:$D$1504,"&gt;"&amp;B593,$J$5:$J$1504,"&lt;&gt;İptal")&gt;1,"ÇAKIŞMA",""))</f>
        <v/>
      </c>
    </row>
    <row r="594">
      <c r="A594" s="19" t="n"/>
      <c r="B594" s="20" t="n"/>
      <c r="C594" s="21" t="n"/>
      <c r="D594" s="20">
        <f>IF(OR(B594="",C594=""),"",B594+C594/1440)</f>
        <v/>
      </c>
      <c r="E594" s="21" t="n"/>
      <c r="F594" s="21" t="n"/>
      <c r="G594" s="21" t="n"/>
      <c r="H594" s="21" t="n"/>
      <c r="I594" s="22" t="n"/>
      <c r="J594" s="21" t="n"/>
      <c r="K594" s="21" t="n"/>
      <c r="L594" s="21" t="n"/>
      <c r="M594" s="21">
        <f>IF(OR(A594="",B594="",H594="",J594="İptal"),"",IF(COUNTIFS($A$5:$A$1504,A594,$H$5:$H$1504,H594,$B$5:$B$1504,"&lt;"&amp;D594,$D$5:$D$1504,"&gt;"&amp;B594,$J$5:$J$1504,"&lt;&gt;İptal")&gt;1,"ÇAKIŞMA",""))</f>
        <v/>
      </c>
    </row>
    <row r="595">
      <c r="A595" s="19" t="n"/>
      <c r="B595" s="20" t="n"/>
      <c r="C595" s="21" t="n"/>
      <c r="D595" s="20">
        <f>IF(OR(B595="",C595=""),"",B595+C595/1440)</f>
        <v/>
      </c>
      <c r="E595" s="21" t="n"/>
      <c r="F595" s="21" t="n"/>
      <c r="G595" s="21" t="n"/>
      <c r="H595" s="21" t="n"/>
      <c r="I595" s="22" t="n"/>
      <c r="J595" s="21" t="n"/>
      <c r="K595" s="21" t="n"/>
      <c r="L595" s="21" t="n"/>
      <c r="M595" s="21">
        <f>IF(OR(A595="",B595="",H595="",J595="İptal"),"",IF(COUNTIFS($A$5:$A$1504,A595,$H$5:$H$1504,H595,$B$5:$B$1504,"&lt;"&amp;D595,$D$5:$D$1504,"&gt;"&amp;B595,$J$5:$J$1504,"&lt;&gt;İptal")&gt;1,"ÇAKIŞMA",""))</f>
        <v/>
      </c>
    </row>
    <row r="596">
      <c r="A596" s="19" t="n"/>
      <c r="B596" s="20" t="n"/>
      <c r="C596" s="21" t="n"/>
      <c r="D596" s="20">
        <f>IF(OR(B596="",C596=""),"",B596+C596/1440)</f>
        <v/>
      </c>
      <c r="E596" s="21" t="n"/>
      <c r="F596" s="21" t="n"/>
      <c r="G596" s="21" t="n"/>
      <c r="H596" s="21" t="n"/>
      <c r="I596" s="22" t="n"/>
      <c r="J596" s="21" t="n"/>
      <c r="K596" s="21" t="n"/>
      <c r="L596" s="21" t="n"/>
      <c r="M596" s="21">
        <f>IF(OR(A596="",B596="",H596="",J596="İptal"),"",IF(COUNTIFS($A$5:$A$1504,A596,$H$5:$H$1504,H596,$B$5:$B$1504,"&lt;"&amp;D596,$D$5:$D$1504,"&gt;"&amp;B596,$J$5:$J$1504,"&lt;&gt;İptal")&gt;1,"ÇAKIŞMA",""))</f>
        <v/>
      </c>
    </row>
    <row r="597">
      <c r="A597" s="19" t="n"/>
      <c r="B597" s="20" t="n"/>
      <c r="C597" s="21" t="n"/>
      <c r="D597" s="20">
        <f>IF(OR(B597="",C597=""),"",B597+C597/1440)</f>
        <v/>
      </c>
      <c r="E597" s="21" t="n"/>
      <c r="F597" s="21" t="n"/>
      <c r="G597" s="21" t="n"/>
      <c r="H597" s="21" t="n"/>
      <c r="I597" s="22" t="n"/>
      <c r="J597" s="21" t="n"/>
      <c r="K597" s="21" t="n"/>
      <c r="L597" s="21" t="n"/>
      <c r="M597" s="21">
        <f>IF(OR(A597="",B597="",H597="",J597="İptal"),"",IF(COUNTIFS($A$5:$A$1504,A597,$H$5:$H$1504,H597,$B$5:$B$1504,"&lt;"&amp;D597,$D$5:$D$1504,"&gt;"&amp;B597,$J$5:$J$1504,"&lt;&gt;İptal")&gt;1,"ÇAKIŞMA",""))</f>
        <v/>
      </c>
    </row>
    <row r="598">
      <c r="A598" s="19" t="n"/>
      <c r="B598" s="20" t="n"/>
      <c r="C598" s="21" t="n"/>
      <c r="D598" s="20">
        <f>IF(OR(B598="",C598=""),"",B598+C598/1440)</f>
        <v/>
      </c>
      <c r="E598" s="21" t="n"/>
      <c r="F598" s="21" t="n"/>
      <c r="G598" s="21" t="n"/>
      <c r="H598" s="21" t="n"/>
      <c r="I598" s="22" t="n"/>
      <c r="J598" s="21" t="n"/>
      <c r="K598" s="21" t="n"/>
      <c r="L598" s="21" t="n"/>
      <c r="M598" s="21">
        <f>IF(OR(A598="",B598="",H598="",J598="İptal"),"",IF(COUNTIFS($A$5:$A$1504,A598,$H$5:$H$1504,H598,$B$5:$B$1504,"&lt;"&amp;D598,$D$5:$D$1504,"&gt;"&amp;B598,$J$5:$J$1504,"&lt;&gt;İptal")&gt;1,"ÇAKIŞMA",""))</f>
        <v/>
      </c>
    </row>
    <row r="599">
      <c r="A599" s="19" t="n"/>
      <c r="B599" s="20" t="n"/>
      <c r="C599" s="21" t="n"/>
      <c r="D599" s="20">
        <f>IF(OR(B599="",C599=""),"",B599+C599/1440)</f>
        <v/>
      </c>
      <c r="E599" s="21" t="n"/>
      <c r="F599" s="21" t="n"/>
      <c r="G599" s="21" t="n"/>
      <c r="H599" s="21" t="n"/>
      <c r="I599" s="22" t="n"/>
      <c r="J599" s="21" t="n"/>
      <c r="K599" s="21" t="n"/>
      <c r="L599" s="21" t="n"/>
      <c r="M599" s="21">
        <f>IF(OR(A599="",B599="",H599="",J599="İptal"),"",IF(COUNTIFS($A$5:$A$1504,A599,$H$5:$H$1504,H599,$B$5:$B$1504,"&lt;"&amp;D599,$D$5:$D$1504,"&gt;"&amp;B599,$J$5:$J$1504,"&lt;&gt;İptal")&gt;1,"ÇAKIŞMA",""))</f>
        <v/>
      </c>
    </row>
    <row r="600">
      <c r="A600" s="19" t="n"/>
      <c r="B600" s="20" t="n"/>
      <c r="C600" s="21" t="n"/>
      <c r="D600" s="20">
        <f>IF(OR(B600="",C600=""),"",B600+C600/1440)</f>
        <v/>
      </c>
      <c r="E600" s="21" t="n"/>
      <c r="F600" s="21" t="n"/>
      <c r="G600" s="21" t="n"/>
      <c r="H600" s="21" t="n"/>
      <c r="I600" s="22" t="n"/>
      <c r="J600" s="21" t="n"/>
      <c r="K600" s="21" t="n"/>
      <c r="L600" s="21" t="n"/>
      <c r="M600" s="21">
        <f>IF(OR(A600="",B600="",H600="",J600="İptal"),"",IF(COUNTIFS($A$5:$A$1504,A600,$H$5:$H$1504,H600,$B$5:$B$1504,"&lt;"&amp;D600,$D$5:$D$1504,"&gt;"&amp;B600,$J$5:$J$1504,"&lt;&gt;İptal")&gt;1,"ÇAKIŞMA",""))</f>
        <v/>
      </c>
    </row>
    <row r="601">
      <c r="A601" s="19" t="n"/>
      <c r="B601" s="20" t="n"/>
      <c r="C601" s="21" t="n"/>
      <c r="D601" s="20">
        <f>IF(OR(B601="",C601=""),"",B601+C601/1440)</f>
        <v/>
      </c>
      <c r="E601" s="21" t="n"/>
      <c r="F601" s="21" t="n"/>
      <c r="G601" s="21" t="n"/>
      <c r="H601" s="21" t="n"/>
      <c r="I601" s="22" t="n"/>
      <c r="J601" s="21" t="n"/>
      <c r="K601" s="21" t="n"/>
      <c r="L601" s="21" t="n"/>
      <c r="M601" s="21">
        <f>IF(OR(A601="",B601="",H601="",J601="İptal"),"",IF(COUNTIFS($A$5:$A$1504,A601,$H$5:$H$1504,H601,$B$5:$B$1504,"&lt;"&amp;D601,$D$5:$D$1504,"&gt;"&amp;B601,$J$5:$J$1504,"&lt;&gt;İptal")&gt;1,"ÇAKIŞMA",""))</f>
        <v/>
      </c>
    </row>
    <row r="602">
      <c r="A602" s="19" t="n"/>
      <c r="B602" s="20" t="n"/>
      <c r="C602" s="21" t="n"/>
      <c r="D602" s="20">
        <f>IF(OR(B602="",C602=""),"",B602+C602/1440)</f>
        <v/>
      </c>
      <c r="E602" s="21" t="n"/>
      <c r="F602" s="21" t="n"/>
      <c r="G602" s="21" t="n"/>
      <c r="H602" s="21" t="n"/>
      <c r="I602" s="22" t="n"/>
      <c r="J602" s="21" t="n"/>
      <c r="K602" s="21" t="n"/>
      <c r="L602" s="21" t="n"/>
      <c r="M602" s="21">
        <f>IF(OR(A602="",B602="",H602="",J602="İptal"),"",IF(COUNTIFS($A$5:$A$1504,A602,$H$5:$H$1504,H602,$B$5:$B$1504,"&lt;"&amp;D602,$D$5:$D$1504,"&gt;"&amp;B602,$J$5:$J$1504,"&lt;&gt;İptal")&gt;1,"ÇAKIŞMA",""))</f>
        <v/>
      </c>
    </row>
    <row r="603">
      <c r="A603" s="19" t="n"/>
      <c r="B603" s="20" t="n"/>
      <c r="C603" s="21" t="n"/>
      <c r="D603" s="20">
        <f>IF(OR(B603="",C603=""),"",B603+C603/1440)</f>
        <v/>
      </c>
      <c r="E603" s="21" t="n"/>
      <c r="F603" s="21" t="n"/>
      <c r="G603" s="21" t="n"/>
      <c r="H603" s="21" t="n"/>
      <c r="I603" s="22" t="n"/>
      <c r="J603" s="21" t="n"/>
      <c r="K603" s="21" t="n"/>
      <c r="L603" s="21" t="n"/>
      <c r="M603" s="21">
        <f>IF(OR(A603="",B603="",H603="",J603="İptal"),"",IF(COUNTIFS($A$5:$A$1504,A603,$H$5:$H$1504,H603,$B$5:$B$1504,"&lt;"&amp;D603,$D$5:$D$1504,"&gt;"&amp;B603,$J$5:$J$1504,"&lt;&gt;İptal")&gt;1,"ÇAKIŞMA",""))</f>
        <v/>
      </c>
    </row>
    <row r="604">
      <c r="A604" s="19" t="n"/>
      <c r="B604" s="20" t="n"/>
      <c r="C604" s="21" t="n"/>
      <c r="D604" s="20">
        <f>IF(OR(B604="",C604=""),"",B604+C604/1440)</f>
        <v/>
      </c>
      <c r="E604" s="21" t="n"/>
      <c r="F604" s="21" t="n"/>
      <c r="G604" s="21" t="n"/>
      <c r="H604" s="21" t="n"/>
      <c r="I604" s="22" t="n"/>
      <c r="J604" s="21" t="n"/>
      <c r="K604" s="21" t="n"/>
      <c r="L604" s="21" t="n"/>
      <c r="M604" s="21">
        <f>IF(OR(A604="",B604="",H604="",J604="İptal"),"",IF(COUNTIFS($A$5:$A$1504,A604,$H$5:$H$1504,H604,$B$5:$B$1504,"&lt;"&amp;D604,$D$5:$D$1504,"&gt;"&amp;B604,$J$5:$J$1504,"&lt;&gt;İptal")&gt;1,"ÇAKIŞMA",""))</f>
        <v/>
      </c>
    </row>
    <row r="605">
      <c r="A605" s="19" t="n"/>
      <c r="B605" s="20" t="n"/>
      <c r="C605" s="21" t="n"/>
      <c r="D605" s="20">
        <f>IF(OR(B605="",C605=""),"",B605+C605/1440)</f>
        <v/>
      </c>
      <c r="E605" s="21" t="n"/>
      <c r="F605" s="21" t="n"/>
      <c r="G605" s="21" t="n"/>
      <c r="H605" s="21" t="n"/>
      <c r="I605" s="22" t="n"/>
      <c r="J605" s="21" t="n"/>
      <c r="K605" s="21" t="n"/>
      <c r="L605" s="21" t="n"/>
      <c r="M605" s="21">
        <f>IF(OR(A605="",B605="",H605="",J605="İptal"),"",IF(COUNTIFS($A$5:$A$1504,A605,$H$5:$H$1504,H605,$B$5:$B$1504,"&lt;"&amp;D605,$D$5:$D$1504,"&gt;"&amp;B605,$J$5:$J$1504,"&lt;&gt;İptal")&gt;1,"ÇAKIŞMA",""))</f>
        <v/>
      </c>
    </row>
    <row r="606">
      <c r="A606" s="19" t="n"/>
      <c r="B606" s="20" t="n"/>
      <c r="C606" s="21" t="n"/>
      <c r="D606" s="20">
        <f>IF(OR(B606="",C606=""),"",B606+C606/1440)</f>
        <v/>
      </c>
      <c r="E606" s="21" t="n"/>
      <c r="F606" s="21" t="n"/>
      <c r="G606" s="21" t="n"/>
      <c r="H606" s="21" t="n"/>
      <c r="I606" s="22" t="n"/>
      <c r="J606" s="21" t="n"/>
      <c r="K606" s="21" t="n"/>
      <c r="L606" s="21" t="n"/>
      <c r="M606" s="21">
        <f>IF(OR(A606="",B606="",H606="",J606="İptal"),"",IF(COUNTIFS($A$5:$A$1504,A606,$H$5:$H$1504,H606,$B$5:$B$1504,"&lt;"&amp;D606,$D$5:$D$1504,"&gt;"&amp;B606,$J$5:$J$1504,"&lt;&gt;İptal")&gt;1,"ÇAKIŞMA",""))</f>
        <v/>
      </c>
    </row>
    <row r="607">
      <c r="A607" s="19" t="n"/>
      <c r="B607" s="20" t="n"/>
      <c r="C607" s="21" t="n"/>
      <c r="D607" s="20">
        <f>IF(OR(B607="",C607=""),"",B607+C607/1440)</f>
        <v/>
      </c>
      <c r="E607" s="21" t="n"/>
      <c r="F607" s="21" t="n"/>
      <c r="G607" s="21" t="n"/>
      <c r="H607" s="21" t="n"/>
      <c r="I607" s="22" t="n"/>
      <c r="J607" s="21" t="n"/>
      <c r="K607" s="21" t="n"/>
      <c r="L607" s="21" t="n"/>
      <c r="M607" s="21">
        <f>IF(OR(A607="",B607="",H607="",J607="İptal"),"",IF(COUNTIFS($A$5:$A$1504,A607,$H$5:$H$1504,H607,$B$5:$B$1504,"&lt;"&amp;D607,$D$5:$D$1504,"&gt;"&amp;B607,$J$5:$J$1504,"&lt;&gt;İptal")&gt;1,"ÇAKIŞMA",""))</f>
        <v/>
      </c>
    </row>
    <row r="608">
      <c r="A608" s="19" t="n"/>
      <c r="B608" s="20" t="n"/>
      <c r="C608" s="21" t="n"/>
      <c r="D608" s="20">
        <f>IF(OR(B608="",C608=""),"",B608+C608/1440)</f>
        <v/>
      </c>
      <c r="E608" s="21" t="n"/>
      <c r="F608" s="21" t="n"/>
      <c r="G608" s="21" t="n"/>
      <c r="H608" s="21" t="n"/>
      <c r="I608" s="22" t="n"/>
      <c r="J608" s="21" t="n"/>
      <c r="K608" s="21" t="n"/>
      <c r="L608" s="21" t="n"/>
      <c r="M608" s="21">
        <f>IF(OR(A608="",B608="",H608="",J608="İptal"),"",IF(COUNTIFS($A$5:$A$1504,A608,$H$5:$H$1504,H608,$B$5:$B$1504,"&lt;"&amp;D608,$D$5:$D$1504,"&gt;"&amp;B608,$J$5:$J$1504,"&lt;&gt;İptal")&gt;1,"ÇAKIŞMA",""))</f>
        <v/>
      </c>
    </row>
    <row r="609">
      <c r="A609" s="19" t="n"/>
      <c r="B609" s="20" t="n"/>
      <c r="C609" s="21" t="n"/>
      <c r="D609" s="20">
        <f>IF(OR(B609="",C609=""),"",B609+C609/1440)</f>
        <v/>
      </c>
      <c r="E609" s="21" t="n"/>
      <c r="F609" s="21" t="n"/>
      <c r="G609" s="21" t="n"/>
      <c r="H609" s="21" t="n"/>
      <c r="I609" s="22" t="n"/>
      <c r="J609" s="21" t="n"/>
      <c r="K609" s="21" t="n"/>
      <c r="L609" s="21" t="n"/>
      <c r="M609" s="21">
        <f>IF(OR(A609="",B609="",H609="",J609="İptal"),"",IF(COUNTIFS($A$5:$A$1504,A609,$H$5:$H$1504,H609,$B$5:$B$1504,"&lt;"&amp;D609,$D$5:$D$1504,"&gt;"&amp;B609,$J$5:$J$1504,"&lt;&gt;İptal")&gt;1,"ÇAKIŞMA",""))</f>
        <v/>
      </c>
    </row>
    <row r="610">
      <c r="A610" s="19" t="n"/>
      <c r="B610" s="20" t="n"/>
      <c r="C610" s="21" t="n"/>
      <c r="D610" s="20">
        <f>IF(OR(B610="",C610=""),"",B610+C610/1440)</f>
        <v/>
      </c>
      <c r="E610" s="21" t="n"/>
      <c r="F610" s="21" t="n"/>
      <c r="G610" s="21" t="n"/>
      <c r="H610" s="21" t="n"/>
      <c r="I610" s="22" t="n"/>
      <c r="J610" s="21" t="n"/>
      <c r="K610" s="21" t="n"/>
      <c r="L610" s="21" t="n"/>
      <c r="M610" s="21">
        <f>IF(OR(A610="",B610="",H610="",J610="İptal"),"",IF(COUNTIFS($A$5:$A$1504,A610,$H$5:$H$1504,H610,$B$5:$B$1504,"&lt;"&amp;D610,$D$5:$D$1504,"&gt;"&amp;B610,$J$5:$J$1504,"&lt;&gt;İptal")&gt;1,"ÇAKIŞMA",""))</f>
        <v/>
      </c>
    </row>
    <row r="611">
      <c r="A611" s="19" t="n"/>
      <c r="B611" s="20" t="n"/>
      <c r="C611" s="21" t="n"/>
      <c r="D611" s="20">
        <f>IF(OR(B611="",C611=""),"",B611+C611/1440)</f>
        <v/>
      </c>
      <c r="E611" s="21" t="n"/>
      <c r="F611" s="21" t="n"/>
      <c r="G611" s="21" t="n"/>
      <c r="H611" s="21" t="n"/>
      <c r="I611" s="22" t="n"/>
      <c r="J611" s="21" t="n"/>
      <c r="K611" s="21" t="n"/>
      <c r="L611" s="21" t="n"/>
      <c r="M611" s="21">
        <f>IF(OR(A611="",B611="",H611="",J611="İptal"),"",IF(COUNTIFS($A$5:$A$1504,A611,$H$5:$H$1504,H611,$B$5:$B$1504,"&lt;"&amp;D611,$D$5:$D$1504,"&gt;"&amp;B611,$J$5:$J$1504,"&lt;&gt;İptal")&gt;1,"ÇAKIŞMA",""))</f>
        <v/>
      </c>
    </row>
    <row r="612">
      <c r="A612" s="19" t="n"/>
      <c r="B612" s="20" t="n"/>
      <c r="C612" s="21" t="n"/>
      <c r="D612" s="20">
        <f>IF(OR(B612="",C612=""),"",B612+C612/1440)</f>
        <v/>
      </c>
      <c r="E612" s="21" t="n"/>
      <c r="F612" s="21" t="n"/>
      <c r="G612" s="21" t="n"/>
      <c r="H612" s="21" t="n"/>
      <c r="I612" s="22" t="n"/>
      <c r="J612" s="21" t="n"/>
      <c r="K612" s="21" t="n"/>
      <c r="L612" s="21" t="n"/>
      <c r="M612" s="21">
        <f>IF(OR(A612="",B612="",H612="",J612="İptal"),"",IF(COUNTIFS($A$5:$A$1504,A612,$H$5:$H$1504,H612,$B$5:$B$1504,"&lt;"&amp;D612,$D$5:$D$1504,"&gt;"&amp;B612,$J$5:$J$1504,"&lt;&gt;İptal")&gt;1,"ÇAKIŞMA",""))</f>
        <v/>
      </c>
    </row>
    <row r="613">
      <c r="A613" s="19" t="n"/>
      <c r="B613" s="20" t="n"/>
      <c r="C613" s="21" t="n"/>
      <c r="D613" s="20">
        <f>IF(OR(B613="",C613=""),"",B613+C613/1440)</f>
        <v/>
      </c>
      <c r="E613" s="21" t="n"/>
      <c r="F613" s="21" t="n"/>
      <c r="G613" s="21" t="n"/>
      <c r="H613" s="21" t="n"/>
      <c r="I613" s="22" t="n"/>
      <c r="J613" s="21" t="n"/>
      <c r="K613" s="21" t="n"/>
      <c r="L613" s="21" t="n"/>
      <c r="M613" s="21">
        <f>IF(OR(A613="",B613="",H613="",J613="İptal"),"",IF(COUNTIFS($A$5:$A$1504,A613,$H$5:$H$1504,H613,$B$5:$B$1504,"&lt;"&amp;D613,$D$5:$D$1504,"&gt;"&amp;B613,$J$5:$J$1504,"&lt;&gt;İptal")&gt;1,"ÇAKIŞMA",""))</f>
        <v/>
      </c>
    </row>
    <row r="614">
      <c r="A614" s="19" t="n"/>
      <c r="B614" s="20" t="n"/>
      <c r="C614" s="21" t="n"/>
      <c r="D614" s="20">
        <f>IF(OR(B614="",C614=""),"",B614+C614/1440)</f>
        <v/>
      </c>
      <c r="E614" s="21" t="n"/>
      <c r="F614" s="21" t="n"/>
      <c r="G614" s="21" t="n"/>
      <c r="H614" s="21" t="n"/>
      <c r="I614" s="22" t="n"/>
      <c r="J614" s="21" t="n"/>
      <c r="K614" s="21" t="n"/>
      <c r="L614" s="21" t="n"/>
      <c r="M614" s="21">
        <f>IF(OR(A614="",B614="",H614="",J614="İptal"),"",IF(COUNTIFS($A$5:$A$1504,A614,$H$5:$H$1504,H614,$B$5:$B$1504,"&lt;"&amp;D614,$D$5:$D$1504,"&gt;"&amp;B614,$J$5:$J$1504,"&lt;&gt;İptal")&gt;1,"ÇAKIŞMA",""))</f>
        <v/>
      </c>
    </row>
    <row r="615">
      <c r="A615" s="19" t="n"/>
      <c r="B615" s="20" t="n"/>
      <c r="C615" s="21" t="n"/>
      <c r="D615" s="20">
        <f>IF(OR(B615="",C615=""),"",B615+C615/1440)</f>
        <v/>
      </c>
      <c r="E615" s="21" t="n"/>
      <c r="F615" s="21" t="n"/>
      <c r="G615" s="21" t="n"/>
      <c r="H615" s="21" t="n"/>
      <c r="I615" s="22" t="n"/>
      <c r="J615" s="21" t="n"/>
      <c r="K615" s="21" t="n"/>
      <c r="L615" s="21" t="n"/>
      <c r="M615" s="21">
        <f>IF(OR(A615="",B615="",H615="",J615="İptal"),"",IF(COUNTIFS($A$5:$A$1504,A615,$H$5:$H$1504,H615,$B$5:$B$1504,"&lt;"&amp;D615,$D$5:$D$1504,"&gt;"&amp;B615,$J$5:$J$1504,"&lt;&gt;İptal")&gt;1,"ÇAKIŞMA",""))</f>
        <v/>
      </c>
    </row>
    <row r="616">
      <c r="A616" s="19" t="n"/>
      <c r="B616" s="20" t="n"/>
      <c r="C616" s="21" t="n"/>
      <c r="D616" s="20">
        <f>IF(OR(B616="",C616=""),"",B616+C616/1440)</f>
        <v/>
      </c>
      <c r="E616" s="21" t="n"/>
      <c r="F616" s="21" t="n"/>
      <c r="G616" s="21" t="n"/>
      <c r="H616" s="21" t="n"/>
      <c r="I616" s="22" t="n"/>
      <c r="J616" s="21" t="n"/>
      <c r="K616" s="21" t="n"/>
      <c r="L616" s="21" t="n"/>
      <c r="M616" s="21">
        <f>IF(OR(A616="",B616="",H616="",J616="İptal"),"",IF(COUNTIFS($A$5:$A$1504,A616,$H$5:$H$1504,H616,$B$5:$B$1504,"&lt;"&amp;D616,$D$5:$D$1504,"&gt;"&amp;B616,$J$5:$J$1504,"&lt;&gt;İptal")&gt;1,"ÇAKIŞMA",""))</f>
        <v/>
      </c>
    </row>
    <row r="617">
      <c r="A617" s="19" t="n"/>
      <c r="B617" s="20" t="n"/>
      <c r="C617" s="21" t="n"/>
      <c r="D617" s="20">
        <f>IF(OR(B617="",C617=""),"",B617+C617/1440)</f>
        <v/>
      </c>
      <c r="E617" s="21" t="n"/>
      <c r="F617" s="21" t="n"/>
      <c r="G617" s="21" t="n"/>
      <c r="H617" s="21" t="n"/>
      <c r="I617" s="22" t="n"/>
      <c r="J617" s="21" t="n"/>
      <c r="K617" s="21" t="n"/>
      <c r="L617" s="21" t="n"/>
      <c r="M617" s="21">
        <f>IF(OR(A617="",B617="",H617="",J617="İptal"),"",IF(COUNTIFS($A$5:$A$1504,A617,$H$5:$H$1504,H617,$B$5:$B$1504,"&lt;"&amp;D617,$D$5:$D$1504,"&gt;"&amp;B617,$J$5:$J$1504,"&lt;&gt;İptal")&gt;1,"ÇAKIŞMA",""))</f>
        <v/>
      </c>
    </row>
    <row r="618">
      <c r="A618" s="19" t="n"/>
      <c r="B618" s="20" t="n"/>
      <c r="C618" s="21" t="n"/>
      <c r="D618" s="20">
        <f>IF(OR(B618="",C618=""),"",B618+C618/1440)</f>
        <v/>
      </c>
      <c r="E618" s="21" t="n"/>
      <c r="F618" s="21" t="n"/>
      <c r="G618" s="21" t="n"/>
      <c r="H618" s="21" t="n"/>
      <c r="I618" s="22" t="n"/>
      <c r="J618" s="21" t="n"/>
      <c r="K618" s="21" t="n"/>
      <c r="L618" s="21" t="n"/>
      <c r="M618" s="21">
        <f>IF(OR(A618="",B618="",H618="",J618="İptal"),"",IF(COUNTIFS($A$5:$A$1504,A618,$H$5:$H$1504,H618,$B$5:$B$1504,"&lt;"&amp;D618,$D$5:$D$1504,"&gt;"&amp;B618,$J$5:$J$1504,"&lt;&gt;İptal")&gt;1,"ÇAKIŞMA",""))</f>
        <v/>
      </c>
    </row>
    <row r="619">
      <c r="A619" s="19" t="n"/>
      <c r="B619" s="20" t="n"/>
      <c r="C619" s="21" t="n"/>
      <c r="D619" s="20">
        <f>IF(OR(B619="",C619=""),"",B619+C619/1440)</f>
        <v/>
      </c>
      <c r="E619" s="21" t="n"/>
      <c r="F619" s="21" t="n"/>
      <c r="G619" s="21" t="n"/>
      <c r="H619" s="21" t="n"/>
      <c r="I619" s="22" t="n"/>
      <c r="J619" s="21" t="n"/>
      <c r="K619" s="21" t="n"/>
      <c r="L619" s="21" t="n"/>
      <c r="M619" s="21">
        <f>IF(OR(A619="",B619="",H619="",J619="İptal"),"",IF(COUNTIFS($A$5:$A$1504,A619,$H$5:$H$1504,H619,$B$5:$B$1504,"&lt;"&amp;D619,$D$5:$D$1504,"&gt;"&amp;B619,$J$5:$J$1504,"&lt;&gt;İptal")&gt;1,"ÇAKIŞMA",""))</f>
        <v/>
      </c>
    </row>
    <row r="620">
      <c r="A620" s="19" t="n"/>
      <c r="B620" s="20" t="n"/>
      <c r="C620" s="21" t="n"/>
      <c r="D620" s="20">
        <f>IF(OR(B620="",C620=""),"",B620+C620/1440)</f>
        <v/>
      </c>
      <c r="E620" s="21" t="n"/>
      <c r="F620" s="21" t="n"/>
      <c r="G620" s="21" t="n"/>
      <c r="H620" s="21" t="n"/>
      <c r="I620" s="22" t="n"/>
      <c r="J620" s="21" t="n"/>
      <c r="K620" s="21" t="n"/>
      <c r="L620" s="21" t="n"/>
      <c r="M620" s="21">
        <f>IF(OR(A620="",B620="",H620="",J620="İptal"),"",IF(COUNTIFS($A$5:$A$1504,A620,$H$5:$H$1504,H620,$B$5:$B$1504,"&lt;"&amp;D620,$D$5:$D$1504,"&gt;"&amp;B620,$J$5:$J$1504,"&lt;&gt;İptal")&gt;1,"ÇAKIŞMA",""))</f>
        <v/>
      </c>
    </row>
    <row r="621">
      <c r="A621" s="19" t="n"/>
      <c r="B621" s="20" t="n"/>
      <c r="C621" s="21" t="n"/>
      <c r="D621" s="20">
        <f>IF(OR(B621="",C621=""),"",B621+C621/1440)</f>
        <v/>
      </c>
      <c r="E621" s="21" t="n"/>
      <c r="F621" s="21" t="n"/>
      <c r="G621" s="21" t="n"/>
      <c r="H621" s="21" t="n"/>
      <c r="I621" s="22" t="n"/>
      <c r="J621" s="21" t="n"/>
      <c r="K621" s="21" t="n"/>
      <c r="L621" s="21" t="n"/>
      <c r="M621" s="21">
        <f>IF(OR(A621="",B621="",H621="",J621="İptal"),"",IF(COUNTIFS($A$5:$A$1504,A621,$H$5:$H$1504,H621,$B$5:$B$1504,"&lt;"&amp;D621,$D$5:$D$1504,"&gt;"&amp;B621,$J$5:$J$1504,"&lt;&gt;İptal")&gt;1,"ÇAKIŞMA",""))</f>
        <v/>
      </c>
    </row>
    <row r="622">
      <c r="A622" s="19" t="n"/>
      <c r="B622" s="20" t="n"/>
      <c r="C622" s="21" t="n"/>
      <c r="D622" s="20">
        <f>IF(OR(B622="",C622=""),"",B622+C622/1440)</f>
        <v/>
      </c>
      <c r="E622" s="21" t="n"/>
      <c r="F622" s="21" t="n"/>
      <c r="G622" s="21" t="n"/>
      <c r="H622" s="21" t="n"/>
      <c r="I622" s="22" t="n"/>
      <c r="J622" s="21" t="n"/>
      <c r="K622" s="21" t="n"/>
      <c r="L622" s="21" t="n"/>
      <c r="M622" s="21">
        <f>IF(OR(A622="",B622="",H622="",J622="İptal"),"",IF(COUNTIFS($A$5:$A$1504,A622,$H$5:$H$1504,H622,$B$5:$B$1504,"&lt;"&amp;D622,$D$5:$D$1504,"&gt;"&amp;B622,$J$5:$J$1504,"&lt;&gt;İptal")&gt;1,"ÇAKIŞMA",""))</f>
        <v/>
      </c>
    </row>
    <row r="623">
      <c r="A623" s="19" t="n"/>
      <c r="B623" s="20" t="n"/>
      <c r="C623" s="21" t="n"/>
      <c r="D623" s="20">
        <f>IF(OR(B623="",C623=""),"",B623+C623/1440)</f>
        <v/>
      </c>
      <c r="E623" s="21" t="n"/>
      <c r="F623" s="21" t="n"/>
      <c r="G623" s="21" t="n"/>
      <c r="H623" s="21" t="n"/>
      <c r="I623" s="22" t="n"/>
      <c r="J623" s="21" t="n"/>
      <c r="K623" s="21" t="n"/>
      <c r="L623" s="21" t="n"/>
      <c r="M623" s="21">
        <f>IF(OR(A623="",B623="",H623="",J623="İptal"),"",IF(COUNTIFS($A$5:$A$1504,A623,$H$5:$H$1504,H623,$B$5:$B$1504,"&lt;"&amp;D623,$D$5:$D$1504,"&gt;"&amp;B623,$J$5:$J$1504,"&lt;&gt;İptal")&gt;1,"ÇAKIŞMA",""))</f>
        <v/>
      </c>
    </row>
    <row r="624">
      <c r="A624" s="19" t="n"/>
      <c r="B624" s="20" t="n"/>
      <c r="C624" s="21" t="n"/>
      <c r="D624" s="20">
        <f>IF(OR(B624="",C624=""),"",B624+C624/1440)</f>
        <v/>
      </c>
      <c r="E624" s="21" t="n"/>
      <c r="F624" s="21" t="n"/>
      <c r="G624" s="21" t="n"/>
      <c r="H624" s="21" t="n"/>
      <c r="I624" s="22" t="n"/>
      <c r="J624" s="21" t="n"/>
      <c r="K624" s="21" t="n"/>
      <c r="L624" s="21" t="n"/>
      <c r="M624" s="21">
        <f>IF(OR(A624="",B624="",H624="",J624="İptal"),"",IF(COUNTIFS($A$5:$A$1504,A624,$H$5:$H$1504,H624,$B$5:$B$1504,"&lt;"&amp;D624,$D$5:$D$1504,"&gt;"&amp;B624,$J$5:$J$1504,"&lt;&gt;İptal")&gt;1,"ÇAKIŞMA",""))</f>
        <v/>
      </c>
    </row>
    <row r="625">
      <c r="A625" s="19" t="n"/>
      <c r="B625" s="20" t="n"/>
      <c r="C625" s="21" t="n"/>
      <c r="D625" s="20">
        <f>IF(OR(B625="",C625=""),"",B625+C625/1440)</f>
        <v/>
      </c>
      <c r="E625" s="21" t="n"/>
      <c r="F625" s="21" t="n"/>
      <c r="G625" s="21" t="n"/>
      <c r="H625" s="21" t="n"/>
      <c r="I625" s="22" t="n"/>
      <c r="J625" s="21" t="n"/>
      <c r="K625" s="21" t="n"/>
      <c r="L625" s="21" t="n"/>
      <c r="M625" s="21">
        <f>IF(OR(A625="",B625="",H625="",J625="İptal"),"",IF(COUNTIFS($A$5:$A$1504,A625,$H$5:$H$1504,H625,$B$5:$B$1504,"&lt;"&amp;D625,$D$5:$D$1504,"&gt;"&amp;B625,$J$5:$J$1504,"&lt;&gt;İptal")&gt;1,"ÇAKIŞMA",""))</f>
        <v/>
      </c>
    </row>
    <row r="626">
      <c r="A626" s="19" t="n"/>
      <c r="B626" s="20" t="n"/>
      <c r="C626" s="21" t="n"/>
      <c r="D626" s="20">
        <f>IF(OR(B626="",C626=""),"",B626+C626/1440)</f>
        <v/>
      </c>
      <c r="E626" s="21" t="n"/>
      <c r="F626" s="21" t="n"/>
      <c r="G626" s="21" t="n"/>
      <c r="H626" s="21" t="n"/>
      <c r="I626" s="22" t="n"/>
      <c r="J626" s="21" t="n"/>
      <c r="K626" s="21" t="n"/>
      <c r="L626" s="21" t="n"/>
      <c r="M626" s="21">
        <f>IF(OR(A626="",B626="",H626="",J626="İptal"),"",IF(COUNTIFS($A$5:$A$1504,A626,$H$5:$H$1504,H626,$B$5:$B$1504,"&lt;"&amp;D626,$D$5:$D$1504,"&gt;"&amp;B626,$J$5:$J$1504,"&lt;&gt;İptal")&gt;1,"ÇAKIŞMA",""))</f>
        <v/>
      </c>
    </row>
    <row r="627">
      <c r="A627" s="19" t="n"/>
      <c r="B627" s="20" t="n"/>
      <c r="C627" s="21" t="n"/>
      <c r="D627" s="20">
        <f>IF(OR(B627="",C627=""),"",B627+C627/1440)</f>
        <v/>
      </c>
      <c r="E627" s="21" t="n"/>
      <c r="F627" s="21" t="n"/>
      <c r="G627" s="21" t="n"/>
      <c r="H627" s="21" t="n"/>
      <c r="I627" s="22" t="n"/>
      <c r="J627" s="21" t="n"/>
      <c r="K627" s="21" t="n"/>
      <c r="L627" s="21" t="n"/>
      <c r="M627" s="21">
        <f>IF(OR(A627="",B627="",H627="",J627="İptal"),"",IF(COUNTIFS($A$5:$A$1504,A627,$H$5:$H$1504,H627,$B$5:$B$1504,"&lt;"&amp;D627,$D$5:$D$1504,"&gt;"&amp;B627,$J$5:$J$1504,"&lt;&gt;İptal")&gt;1,"ÇAKIŞMA",""))</f>
        <v/>
      </c>
    </row>
    <row r="628">
      <c r="A628" s="19" t="n"/>
      <c r="B628" s="20" t="n"/>
      <c r="C628" s="21" t="n"/>
      <c r="D628" s="20">
        <f>IF(OR(B628="",C628=""),"",B628+C628/1440)</f>
        <v/>
      </c>
      <c r="E628" s="21" t="n"/>
      <c r="F628" s="21" t="n"/>
      <c r="G628" s="21" t="n"/>
      <c r="H628" s="21" t="n"/>
      <c r="I628" s="22" t="n"/>
      <c r="J628" s="21" t="n"/>
      <c r="K628" s="21" t="n"/>
      <c r="L628" s="21" t="n"/>
      <c r="M628" s="21">
        <f>IF(OR(A628="",B628="",H628="",J628="İptal"),"",IF(COUNTIFS($A$5:$A$1504,A628,$H$5:$H$1504,H628,$B$5:$B$1504,"&lt;"&amp;D628,$D$5:$D$1504,"&gt;"&amp;B628,$J$5:$J$1504,"&lt;&gt;İptal")&gt;1,"ÇAKIŞMA",""))</f>
        <v/>
      </c>
    </row>
    <row r="629">
      <c r="A629" s="19" t="n"/>
      <c r="B629" s="20" t="n"/>
      <c r="C629" s="21" t="n"/>
      <c r="D629" s="20">
        <f>IF(OR(B629="",C629=""),"",B629+C629/1440)</f>
        <v/>
      </c>
      <c r="E629" s="21" t="n"/>
      <c r="F629" s="21" t="n"/>
      <c r="G629" s="21" t="n"/>
      <c r="H629" s="21" t="n"/>
      <c r="I629" s="22" t="n"/>
      <c r="J629" s="21" t="n"/>
      <c r="K629" s="21" t="n"/>
      <c r="L629" s="21" t="n"/>
      <c r="M629" s="21">
        <f>IF(OR(A629="",B629="",H629="",J629="İptal"),"",IF(COUNTIFS($A$5:$A$1504,A629,$H$5:$H$1504,H629,$B$5:$B$1504,"&lt;"&amp;D629,$D$5:$D$1504,"&gt;"&amp;B629,$J$5:$J$1504,"&lt;&gt;İptal")&gt;1,"ÇAKIŞMA",""))</f>
        <v/>
      </c>
    </row>
    <row r="630">
      <c r="A630" s="19" t="n"/>
      <c r="B630" s="20" t="n"/>
      <c r="C630" s="21" t="n"/>
      <c r="D630" s="20">
        <f>IF(OR(B630="",C630=""),"",B630+C630/1440)</f>
        <v/>
      </c>
      <c r="E630" s="21" t="n"/>
      <c r="F630" s="21" t="n"/>
      <c r="G630" s="21" t="n"/>
      <c r="H630" s="21" t="n"/>
      <c r="I630" s="22" t="n"/>
      <c r="J630" s="21" t="n"/>
      <c r="K630" s="21" t="n"/>
      <c r="L630" s="21" t="n"/>
      <c r="M630" s="21">
        <f>IF(OR(A630="",B630="",H630="",J630="İptal"),"",IF(COUNTIFS($A$5:$A$1504,A630,$H$5:$H$1504,H630,$B$5:$B$1504,"&lt;"&amp;D630,$D$5:$D$1504,"&gt;"&amp;B630,$J$5:$J$1504,"&lt;&gt;İptal")&gt;1,"ÇAKIŞMA",""))</f>
        <v/>
      </c>
    </row>
    <row r="631">
      <c r="A631" s="19" t="n"/>
      <c r="B631" s="20" t="n"/>
      <c r="C631" s="21" t="n"/>
      <c r="D631" s="20">
        <f>IF(OR(B631="",C631=""),"",B631+C631/1440)</f>
        <v/>
      </c>
      <c r="E631" s="21" t="n"/>
      <c r="F631" s="21" t="n"/>
      <c r="G631" s="21" t="n"/>
      <c r="H631" s="21" t="n"/>
      <c r="I631" s="22" t="n"/>
      <c r="J631" s="21" t="n"/>
      <c r="K631" s="21" t="n"/>
      <c r="L631" s="21" t="n"/>
      <c r="M631" s="21">
        <f>IF(OR(A631="",B631="",H631="",J631="İptal"),"",IF(COUNTIFS($A$5:$A$1504,A631,$H$5:$H$1504,H631,$B$5:$B$1504,"&lt;"&amp;D631,$D$5:$D$1504,"&gt;"&amp;B631,$J$5:$J$1504,"&lt;&gt;İptal")&gt;1,"ÇAKIŞMA",""))</f>
        <v/>
      </c>
    </row>
    <row r="632">
      <c r="A632" s="19" t="n"/>
      <c r="B632" s="20" t="n"/>
      <c r="C632" s="21" t="n"/>
      <c r="D632" s="20">
        <f>IF(OR(B632="",C632=""),"",B632+C632/1440)</f>
        <v/>
      </c>
      <c r="E632" s="21" t="n"/>
      <c r="F632" s="21" t="n"/>
      <c r="G632" s="21" t="n"/>
      <c r="H632" s="21" t="n"/>
      <c r="I632" s="22" t="n"/>
      <c r="J632" s="21" t="n"/>
      <c r="K632" s="21" t="n"/>
      <c r="L632" s="21" t="n"/>
      <c r="M632" s="21">
        <f>IF(OR(A632="",B632="",H632="",J632="İptal"),"",IF(COUNTIFS($A$5:$A$1504,A632,$H$5:$H$1504,H632,$B$5:$B$1504,"&lt;"&amp;D632,$D$5:$D$1504,"&gt;"&amp;B632,$J$5:$J$1504,"&lt;&gt;İptal")&gt;1,"ÇAKIŞMA",""))</f>
        <v/>
      </c>
    </row>
    <row r="633">
      <c r="A633" s="19" t="n"/>
      <c r="B633" s="20" t="n"/>
      <c r="C633" s="21" t="n"/>
      <c r="D633" s="20">
        <f>IF(OR(B633="",C633=""),"",B633+C633/1440)</f>
        <v/>
      </c>
      <c r="E633" s="21" t="n"/>
      <c r="F633" s="21" t="n"/>
      <c r="G633" s="21" t="n"/>
      <c r="H633" s="21" t="n"/>
      <c r="I633" s="22" t="n"/>
      <c r="J633" s="21" t="n"/>
      <c r="K633" s="21" t="n"/>
      <c r="L633" s="21" t="n"/>
      <c r="M633" s="21">
        <f>IF(OR(A633="",B633="",H633="",J633="İptal"),"",IF(COUNTIFS($A$5:$A$1504,A633,$H$5:$H$1504,H633,$B$5:$B$1504,"&lt;"&amp;D633,$D$5:$D$1504,"&gt;"&amp;B633,$J$5:$J$1504,"&lt;&gt;İptal")&gt;1,"ÇAKIŞMA",""))</f>
        <v/>
      </c>
    </row>
    <row r="634">
      <c r="A634" s="19" t="n"/>
      <c r="B634" s="20" t="n"/>
      <c r="C634" s="21" t="n"/>
      <c r="D634" s="20">
        <f>IF(OR(B634="",C634=""),"",B634+C634/1440)</f>
        <v/>
      </c>
      <c r="E634" s="21" t="n"/>
      <c r="F634" s="21" t="n"/>
      <c r="G634" s="21" t="n"/>
      <c r="H634" s="21" t="n"/>
      <c r="I634" s="22" t="n"/>
      <c r="J634" s="21" t="n"/>
      <c r="K634" s="21" t="n"/>
      <c r="L634" s="21" t="n"/>
      <c r="M634" s="21">
        <f>IF(OR(A634="",B634="",H634="",J634="İptal"),"",IF(COUNTIFS($A$5:$A$1504,A634,$H$5:$H$1504,H634,$B$5:$B$1504,"&lt;"&amp;D634,$D$5:$D$1504,"&gt;"&amp;B634,$J$5:$J$1504,"&lt;&gt;İptal")&gt;1,"ÇAKIŞMA",""))</f>
        <v/>
      </c>
    </row>
    <row r="635">
      <c r="A635" s="19" t="n"/>
      <c r="B635" s="20" t="n"/>
      <c r="C635" s="21" t="n"/>
      <c r="D635" s="20">
        <f>IF(OR(B635="",C635=""),"",B635+C635/1440)</f>
        <v/>
      </c>
      <c r="E635" s="21" t="n"/>
      <c r="F635" s="21" t="n"/>
      <c r="G635" s="21" t="n"/>
      <c r="H635" s="21" t="n"/>
      <c r="I635" s="22" t="n"/>
      <c r="J635" s="21" t="n"/>
      <c r="K635" s="21" t="n"/>
      <c r="L635" s="21" t="n"/>
      <c r="M635" s="21">
        <f>IF(OR(A635="",B635="",H635="",J635="İptal"),"",IF(COUNTIFS($A$5:$A$1504,A635,$H$5:$H$1504,H635,$B$5:$B$1504,"&lt;"&amp;D635,$D$5:$D$1504,"&gt;"&amp;B635,$J$5:$J$1504,"&lt;&gt;İptal")&gt;1,"ÇAKIŞMA",""))</f>
        <v/>
      </c>
    </row>
    <row r="636">
      <c r="A636" s="19" t="n"/>
      <c r="B636" s="20" t="n"/>
      <c r="C636" s="21" t="n"/>
      <c r="D636" s="20">
        <f>IF(OR(B636="",C636=""),"",B636+C636/1440)</f>
        <v/>
      </c>
      <c r="E636" s="21" t="n"/>
      <c r="F636" s="21" t="n"/>
      <c r="G636" s="21" t="n"/>
      <c r="H636" s="21" t="n"/>
      <c r="I636" s="22" t="n"/>
      <c r="J636" s="21" t="n"/>
      <c r="K636" s="21" t="n"/>
      <c r="L636" s="21" t="n"/>
      <c r="M636" s="21">
        <f>IF(OR(A636="",B636="",H636="",J636="İptal"),"",IF(COUNTIFS($A$5:$A$1504,A636,$H$5:$H$1504,H636,$B$5:$B$1504,"&lt;"&amp;D636,$D$5:$D$1504,"&gt;"&amp;B636,$J$5:$J$1504,"&lt;&gt;İptal")&gt;1,"ÇAKIŞMA",""))</f>
        <v/>
      </c>
    </row>
    <row r="637">
      <c r="A637" s="19" t="n"/>
      <c r="B637" s="20" t="n"/>
      <c r="C637" s="21" t="n"/>
      <c r="D637" s="20">
        <f>IF(OR(B637="",C637=""),"",B637+C637/1440)</f>
        <v/>
      </c>
      <c r="E637" s="21" t="n"/>
      <c r="F637" s="21" t="n"/>
      <c r="G637" s="21" t="n"/>
      <c r="H637" s="21" t="n"/>
      <c r="I637" s="22" t="n"/>
      <c r="J637" s="21" t="n"/>
      <c r="K637" s="21" t="n"/>
      <c r="L637" s="21" t="n"/>
      <c r="M637" s="21">
        <f>IF(OR(A637="",B637="",H637="",J637="İptal"),"",IF(COUNTIFS($A$5:$A$1504,A637,$H$5:$H$1504,H637,$B$5:$B$1504,"&lt;"&amp;D637,$D$5:$D$1504,"&gt;"&amp;B637,$J$5:$J$1504,"&lt;&gt;İptal")&gt;1,"ÇAKIŞMA",""))</f>
        <v/>
      </c>
    </row>
    <row r="638">
      <c r="A638" s="19" t="n"/>
      <c r="B638" s="20" t="n"/>
      <c r="C638" s="21" t="n"/>
      <c r="D638" s="20">
        <f>IF(OR(B638="",C638=""),"",B638+C638/1440)</f>
        <v/>
      </c>
      <c r="E638" s="21" t="n"/>
      <c r="F638" s="21" t="n"/>
      <c r="G638" s="21" t="n"/>
      <c r="H638" s="21" t="n"/>
      <c r="I638" s="22" t="n"/>
      <c r="J638" s="21" t="n"/>
      <c r="K638" s="21" t="n"/>
      <c r="L638" s="21" t="n"/>
      <c r="M638" s="21">
        <f>IF(OR(A638="",B638="",H638="",J638="İptal"),"",IF(COUNTIFS($A$5:$A$1504,A638,$H$5:$H$1504,H638,$B$5:$B$1504,"&lt;"&amp;D638,$D$5:$D$1504,"&gt;"&amp;B638,$J$5:$J$1504,"&lt;&gt;İptal")&gt;1,"ÇAKIŞMA",""))</f>
        <v/>
      </c>
    </row>
    <row r="639">
      <c r="A639" s="19" t="n"/>
      <c r="B639" s="20" t="n"/>
      <c r="C639" s="21" t="n"/>
      <c r="D639" s="20">
        <f>IF(OR(B639="",C639=""),"",B639+C639/1440)</f>
        <v/>
      </c>
      <c r="E639" s="21" t="n"/>
      <c r="F639" s="21" t="n"/>
      <c r="G639" s="21" t="n"/>
      <c r="H639" s="21" t="n"/>
      <c r="I639" s="22" t="n"/>
      <c r="J639" s="21" t="n"/>
      <c r="K639" s="21" t="n"/>
      <c r="L639" s="21" t="n"/>
      <c r="M639" s="21">
        <f>IF(OR(A639="",B639="",H639="",J639="İptal"),"",IF(COUNTIFS($A$5:$A$1504,A639,$H$5:$H$1504,H639,$B$5:$B$1504,"&lt;"&amp;D639,$D$5:$D$1504,"&gt;"&amp;B639,$J$5:$J$1504,"&lt;&gt;İptal")&gt;1,"ÇAKIŞMA",""))</f>
        <v/>
      </c>
    </row>
    <row r="640">
      <c r="A640" s="19" t="n"/>
      <c r="B640" s="20" t="n"/>
      <c r="C640" s="21" t="n"/>
      <c r="D640" s="20">
        <f>IF(OR(B640="",C640=""),"",B640+C640/1440)</f>
        <v/>
      </c>
      <c r="E640" s="21" t="n"/>
      <c r="F640" s="21" t="n"/>
      <c r="G640" s="21" t="n"/>
      <c r="H640" s="21" t="n"/>
      <c r="I640" s="22" t="n"/>
      <c r="J640" s="21" t="n"/>
      <c r="K640" s="21" t="n"/>
      <c r="L640" s="21" t="n"/>
      <c r="M640" s="21">
        <f>IF(OR(A640="",B640="",H640="",J640="İptal"),"",IF(COUNTIFS($A$5:$A$1504,A640,$H$5:$H$1504,H640,$B$5:$B$1504,"&lt;"&amp;D640,$D$5:$D$1504,"&gt;"&amp;B640,$J$5:$J$1504,"&lt;&gt;İptal")&gt;1,"ÇAKIŞMA",""))</f>
        <v/>
      </c>
    </row>
    <row r="641">
      <c r="A641" s="19" t="n"/>
      <c r="B641" s="20" t="n"/>
      <c r="C641" s="21" t="n"/>
      <c r="D641" s="20">
        <f>IF(OR(B641="",C641=""),"",B641+C641/1440)</f>
        <v/>
      </c>
      <c r="E641" s="21" t="n"/>
      <c r="F641" s="21" t="n"/>
      <c r="G641" s="21" t="n"/>
      <c r="H641" s="21" t="n"/>
      <c r="I641" s="22" t="n"/>
      <c r="J641" s="21" t="n"/>
      <c r="K641" s="21" t="n"/>
      <c r="L641" s="21" t="n"/>
      <c r="M641" s="21">
        <f>IF(OR(A641="",B641="",H641="",J641="İptal"),"",IF(COUNTIFS($A$5:$A$1504,A641,$H$5:$H$1504,H641,$B$5:$B$1504,"&lt;"&amp;D641,$D$5:$D$1504,"&gt;"&amp;B641,$J$5:$J$1504,"&lt;&gt;İptal")&gt;1,"ÇAKIŞMA",""))</f>
        <v/>
      </c>
    </row>
    <row r="642">
      <c r="A642" s="19" t="n"/>
      <c r="B642" s="20" t="n"/>
      <c r="C642" s="21" t="n"/>
      <c r="D642" s="20">
        <f>IF(OR(B642="",C642=""),"",B642+C642/1440)</f>
        <v/>
      </c>
      <c r="E642" s="21" t="n"/>
      <c r="F642" s="21" t="n"/>
      <c r="G642" s="21" t="n"/>
      <c r="H642" s="21" t="n"/>
      <c r="I642" s="22" t="n"/>
      <c r="J642" s="21" t="n"/>
      <c r="K642" s="21" t="n"/>
      <c r="L642" s="21" t="n"/>
      <c r="M642" s="21">
        <f>IF(OR(A642="",B642="",H642="",J642="İptal"),"",IF(COUNTIFS($A$5:$A$1504,A642,$H$5:$H$1504,H642,$B$5:$B$1504,"&lt;"&amp;D642,$D$5:$D$1504,"&gt;"&amp;B642,$J$5:$J$1504,"&lt;&gt;İptal")&gt;1,"ÇAKIŞMA",""))</f>
        <v/>
      </c>
    </row>
    <row r="643">
      <c r="A643" s="19" t="n"/>
      <c r="B643" s="20" t="n"/>
      <c r="C643" s="21" t="n"/>
      <c r="D643" s="20">
        <f>IF(OR(B643="",C643=""),"",B643+C643/1440)</f>
        <v/>
      </c>
      <c r="E643" s="21" t="n"/>
      <c r="F643" s="21" t="n"/>
      <c r="G643" s="21" t="n"/>
      <c r="H643" s="21" t="n"/>
      <c r="I643" s="22" t="n"/>
      <c r="J643" s="21" t="n"/>
      <c r="K643" s="21" t="n"/>
      <c r="L643" s="21" t="n"/>
      <c r="M643" s="21">
        <f>IF(OR(A643="",B643="",H643="",J643="İptal"),"",IF(COUNTIFS($A$5:$A$1504,A643,$H$5:$H$1504,H643,$B$5:$B$1504,"&lt;"&amp;D643,$D$5:$D$1504,"&gt;"&amp;B643,$J$5:$J$1504,"&lt;&gt;İptal")&gt;1,"ÇAKIŞMA",""))</f>
        <v/>
      </c>
    </row>
    <row r="644">
      <c r="A644" s="19" t="n"/>
      <c r="B644" s="20" t="n"/>
      <c r="C644" s="21" t="n"/>
      <c r="D644" s="20">
        <f>IF(OR(B644="",C644=""),"",B644+C644/1440)</f>
        <v/>
      </c>
      <c r="E644" s="21" t="n"/>
      <c r="F644" s="21" t="n"/>
      <c r="G644" s="21" t="n"/>
      <c r="H644" s="21" t="n"/>
      <c r="I644" s="22" t="n"/>
      <c r="J644" s="21" t="n"/>
      <c r="K644" s="21" t="n"/>
      <c r="L644" s="21" t="n"/>
      <c r="M644" s="21">
        <f>IF(OR(A644="",B644="",H644="",J644="İptal"),"",IF(COUNTIFS($A$5:$A$1504,A644,$H$5:$H$1504,H644,$B$5:$B$1504,"&lt;"&amp;D644,$D$5:$D$1504,"&gt;"&amp;B644,$J$5:$J$1504,"&lt;&gt;İptal")&gt;1,"ÇAKIŞMA",""))</f>
        <v/>
      </c>
    </row>
    <row r="645">
      <c r="A645" s="19" t="n"/>
      <c r="B645" s="20" t="n"/>
      <c r="C645" s="21" t="n"/>
      <c r="D645" s="20">
        <f>IF(OR(B645="",C645=""),"",B645+C645/1440)</f>
        <v/>
      </c>
      <c r="E645" s="21" t="n"/>
      <c r="F645" s="21" t="n"/>
      <c r="G645" s="21" t="n"/>
      <c r="H645" s="21" t="n"/>
      <c r="I645" s="22" t="n"/>
      <c r="J645" s="21" t="n"/>
      <c r="K645" s="21" t="n"/>
      <c r="L645" s="21" t="n"/>
      <c r="M645" s="21">
        <f>IF(OR(A645="",B645="",H645="",J645="İptal"),"",IF(COUNTIFS($A$5:$A$1504,A645,$H$5:$H$1504,H645,$B$5:$B$1504,"&lt;"&amp;D645,$D$5:$D$1504,"&gt;"&amp;B645,$J$5:$J$1504,"&lt;&gt;İptal")&gt;1,"ÇAKIŞMA",""))</f>
        <v/>
      </c>
    </row>
    <row r="646">
      <c r="A646" s="19" t="n"/>
      <c r="B646" s="20" t="n"/>
      <c r="C646" s="21" t="n"/>
      <c r="D646" s="20">
        <f>IF(OR(B646="",C646=""),"",B646+C646/1440)</f>
        <v/>
      </c>
      <c r="E646" s="21" t="n"/>
      <c r="F646" s="21" t="n"/>
      <c r="G646" s="21" t="n"/>
      <c r="H646" s="21" t="n"/>
      <c r="I646" s="22" t="n"/>
      <c r="J646" s="21" t="n"/>
      <c r="K646" s="21" t="n"/>
      <c r="L646" s="21" t="n"/>
      <c r="M646" s="21">
        <f>IF(OR(A646="",B646="",H646="",J646="İptal"),"",IF(COUNTIFS($A$5:$A$1504,A646,$H$5:$H$1504,H646,$B$5:$B$1504,"&lt;"&amp;D646,$D$5:$D$1504,"&gt;"&amp;B646,$J$5:$J$1504,"&lt;&gt;İptal")&gt;1,"ÇAKIŞMA",""))</f>
        <v/>
      </c>
    </row>
    <row r="647">
      <c r="A647" s="19" t="n"/>
      <c r="B647" s="20" t="n"/>
      <c r="C647" s="21" t="n"/>
      <c r="D647" s="20">
        <f>IF(OR(B647="",C647=""),"",B647+C647/1440)</f>
        <v/>
      </c>
      <c r="E647" s="21" t="n"/>
      <c r="F647" s="21" t="n"/>
      <c r="G647" s="21" t="n"/>
      <c r="H647" s="21" t="n"/>
      <c r="I647" s="22" t="n"/>
      <c r="J647" s="21" t="n"/>
      <c r="K647" s="21" t="n"/>
      <c r="L647" s="21" t="n"/>
      <c r="M647" s="21">
        <f>IF(OR(A647="",B647="",H647="",J647="İptal"),"",IF(COUNTIFS($A$5:$A$1504,A647,$H$5:$H$1504,H647,$B$5:$B$1504,"&lt;"&amp;D647,$D$5:$D$1504,"&gt;"&amp;B647,$J$5:$J$1504,"&lt;&gt;İptal")&gt;1,"ÇAKIŞMA",""))</f>
        <v/>
      </c>
    </row>
    <row r="648">
      <c r="A648" s="19" t="n"/>
      <c r="B648" s="20" t="n"/>
      <c r="C648" s="21" t="n"/>
      <c r="D648" s="20">
        <f>IF(OR(B648="",C648=""),"",B648+C648/1440)</f>
        <v/>
      </c>
      <c r="E648" s="21" t="n"/>
      <c r="F648" s="21" t="n"/>
      <c r="G648" s="21" t="n"/>
      <c r="H648" s="21" t="n"/>
      <c r="I648" s="22" t="n"/>
      <c r="J648" s="21" t="n"/>
      <c r="K648" s="21" t="n"/>
      <c r="L648" s="21" t="n"/>
      <c r="M648" s="21">
        <f>IF(OR(A648="",B648="",H648="",J648="İptal"),"",IF(COUNTIFS($A$5:$A$1504,A648,$H$5:$H$1504,H648,$B$5:$B$1504,"&lt;"&amp;D648,$D$5:$D$1504,"&gt;"&amp;B648,$J$5:$J$1504,"&lt;&gt;İptal")&gt;1,"ÇAKIŞMA",""))</f>
        <v/>
      </c>
    </row>
    <row r="649">
      <c r="A649" s="19" t="n"/>
      <c r="B649" s="20" t="n"/>
      <c r="C649" s="21" t="n"/>
      <c r="D649" s="20">
        <f>IF(OR(B649="",C649=""),"",B649+C649/1440)</f>
        <v/>
      </c>
      <c r="E649" s="21" t="n"/>
      <c r="F649" s="21" t="n"/>
      <c r="G649" s="21" t="n"/>
      <c r="H649" s="21" t="n"/>
      <c r="I649" s="22" t="n"/>
      <c r="J649" s="21" t="n"/>
      <c r="K649" s="21" t="n"/>
      <c r="L649" s="21" t="n"/>
      <c r="M649" s="21">
        <f>IF(OR(A649="",B649="",H649="",J649="İptal"),"",IF(COUNTIFS($A$5:$A$1504,A649,$H$5:$H$1504,H649,$B$5:$B$1504,"&lt;"&amp;D649,$D$5:$D$1504,"&gt;"&amp;B649,$J$5:$J$1504,"&lt;&gt;İptal")&gt;1,"ÇAKIŞMA",""))</f>
        <v/>
      </c>
    </row>
    <row r="650">
      <c r="A650" s="19" t="n"/>
      <c r="B650" s="20" t="n"/>
      <c r="C650" s="21" t="n"/>
      <c r="D650" s="20">
        <f>IF(OR(B650="",C650=""),"",B650+C650/1440)</f>
        <v/>
      </c>
      <c r="E650" s="21" t="n"/>
      <c r="F650" s="21" t="n"/>
      <c r="G650" s="21" t="n"/>
      <c r="H650" s="21" t="n"/>
      <c r="I650" s="22" t="n"/>
      <c r="J650" s="21" t="n"/>
      <c r="K650" s="21" t="n"/>
      <c r="L650" s="21" t="n"/>
      <c r="M650" s="21">
        <f>IF(OR(A650="",B650="",H650="",J650="İptal"),"",IF(COUNTIFS($A$5:$A$1504,A650,$H$5:$H$1504,H650,$B$5:$B$1504,"&lt;"&amp;D650,$D$5:$D$1504,"&gt;"&amp;B650,$J$5:$J$1504,"&lt;&gt;İptal")&gt;1,"ÇAKIŞMA",""))</f>
        <v/>
      </c>
    </row>
    <row r="651">
      <c r="A651" s="19" t="n"/>
      <c r="B651" s="20" t="n"/>
      <c r="C651" s="21" t="n"/>
      <c r="D651" s="20">
        <f>IF(OR(B651="",C651=""),"",B651+C651/1440)</f>
        <v/>
      </c>
      <c r="E651" s="21" t="n"/>
      <c r="F651" s="21" t="n"/>
      <c r="G651" s="21" t="n"/>
      <c r="H651" s="21" t="n"/>
      <c r="I651" s="22" t="n"/>
      <c r="J651" s="21" t="n"/>
      <c r="K651" s="21" t="n"/>
      <c r="L651" s="21" t="n"/>
      <c r="M651" s="21">
        <f>IF(OR(A651="",B651="",H651="",J651="İptal"),"",IF(COUNTIFS($A$5:$A$1504,A651,$H$5:$H$1504,H651,$B$5:$B$1504,"&lt;"&amp;D651,$D$5:$D$1504,"&gt;"&amp;B651,$J$5:$J$1504,"&lt;&gt;İptal")&gt;1,"ÇAKIŞMA",""))</f>
        <v/>
      </c>
    </row>
    <row r="652">
      <c r="A652" s="19" t="n"/>
      <c r="B652" s="20" t="n"/>
      <c r="C652" s="21" t="n"/>
      <c r="D652" s="20">
        <f>IF(OR(B652="",C652=""),"",B652+C652/1440)</f>
        <v/>
      </c>
      <c r="E652" s="21" t="n"/>
      <c r="F652" s="21" t="n"/>
      <c r="G652" s="21" t="n"/>
      <c r="H652" s="21" t="n"/>
      <c r="I652" s="22" t="n"/>
      <c r="J652" s="21" t="n"/>
      <c r="K652" s="21" t="n"/>
      <c r="L652" s="21" t="n"/>
      <c r="M652" s="21">
        <f>IF(OR(A652="",B652="",H652="",J652="İptal"),"",IF(COUNTIFS($A$5:$A$1504,A652,$H$5:$H$1504,H652,$B$5:$B$1504,"&lt;"&amp;D652,$D$5:$D$1504,"&gt;"&amp;B652,$J$5:$J$1504,"&lt;&gt;İptal")&gt;1,"ÇAKIŞMA",""))</f>
        <v/>
      </c>
    </row>
    <row r="653">
      <c r="A653" s="19" t="n"/>
      <c r="B653" s="20" t="n"/>
      <c r="C653" s="21" t="n"/>
      <c r="D653" s="20">
        <f>IF(OR(B653="",C653=""),"",B653+C653/1440)</f>
        <v/>
      </c>
      <c r="E653" s="21" t="n"/>
      <c r="F653" s="21" t="n"/>
      <c r="G653" s="21" t="n"/>
      <c r="H653" s="21" t="n"/>
      <c r="I653" s="22" t="n"/>
      <c r="J653" s="21" t="n"/>
      <c r="K653" s="21" t="n"/>
      <c r="L653" s="21" t="n"/>
      <c r="M653" s="21">
        <f>IF(OR(A653="",B653="",H653="",J653="İptal"),"",IF(COUNTIFS($A$5:$A$1504,A653,$H$5:$H$1504,H653,$B$5:$B$1504,"&lt;"&amp;D653,$D$5:$D$1504,"&gt;"&amp;B653,$J$5:$J$1504,"&lt;&gt;İptal")&gt;1,"ÇAKIŞMA",""))</f>
        <v/>
      </c>
    </row>
    <row r="654">
      <c r="A654" s="19" t="n"/>
      <c r="B654" s="20" t="n"/>
      <c r="C654" s="21" t="n"/>
      <c r="D654" s="20">
        <f>IF(OR(B654="",C654=""),"",B654+C654/1440)</f>
        <v/>
      </c>
      <c r="E654" s="21" t="n"/>
      <c r="F654" s="21" t="n"/>
      <c r="G654" s="21" t="n"/>
      <c r="H654" s="21" t="n"/>
      <c r="I654" s="22" t="n"/>
      <c r="J654" s="21" t="n"/>
      <c r="K654" s="21" t="n"/>
      <c r="L654" s="21" t="n"/>
      <c r="M654" s="21">
        <f>IF(OR(A654="",B654="",H654="",J654="İptal"),"",IF(COUNTIFS($A$5:$A$1504,A654,$H$5:$H$1504,H654,$B$5:$B$1504,"&lt;"&amp;D654,$D$5:$D$1504,"&gt;"&amp;B654,$J$5:$J$1504,"&lt;&gt;İptal")&gt;1,"ÇAKIŞMA",""))</f>
        <v/>
      </c>
    </row>
    <row r="655">
      <c r="A655" s="19" t="n"/>
      <c r="B655" s="20" t="n"/>
      <c r="C655" s="21" t="n"/>
      <c r="D655" s="20">
        <f>IF(OR(B655="",C655=""),"",B655+C655/1440)</f>
        <v/>
      </c>
      <c r="E655" s="21" t="n"/>
      <c r="F655" s="21" t="n"/>
      <c r="G655" s="21" t="n"/>
      <c r="H655" s="21" t="n"/>
      <c r="I655" s="22" t="n"/>
      <c r="J655" s="21" t="n"/>
      <c r="K655" s="21" t="n"/>
      <c r="L655" s="21" t="n"/>
      <c r="M655" s="21">
        <f>IF(OR(A655="",B655="",H655="",J655="İptal"),"",IF(COUNTIFS($A$5:$A$1504,A655,$H$5:$H$1504,H655,$B$5:$B$1504,"&lt;"&amp;D655,$D$5:$D$1504,"&gt;"&amp;B655,$J$5:$J$1504,"&lt;&gt;İptal")&gt;1,"ÇAKIŞMA",""))</f>
        <v/>
      </c>
    </row>
    <row r="656">
      <c r="A656" s="19" t="n"/>
      <c r="B656" s="20" t="n"/>
      <c r="C656" s="21" t="n"/>
      <c r="D656" s="20">
        <f>IF(OR(B656="",C656=""),"",B656+C656/1440)</f>
        <v/>
      </c>
      <c r="E656" s="21" t="n"/>
      <c r="F656" s="21" t="n"/>
      <c r="G656" s="21" t="n"/>
      <c r="H656" s="21" t="n"/>
      <c r="I656" s="22" t="n"/>
      <c r="J656" s="21" t="n"/>
      <c r="K656" s="21" t="n"/>
      <c r="L656" s="21" t="n"/>
      <c r="M656" s="21">
        <f>IF(OR(A656="",B656="",H656="",J656="İptal"),"",IF(COUNTIFS($A$5:$A$1504,A656,$H$5:$H$1504,H656,$B$5:$B$1504,"&lt;"&amp;D656,$D$5:$D$1504,"&gt;"&amp;B656,$J$5:$J$1504,"&lt;&gt;İptal")&gt;1,"ÇAKIŞMA",""))</f>
        <v/>
      </c>
    </row>
    <row r="657">
      <c r="A657" s="19" t="n"/>
      <c r="B657" s="20" t="n"/>
      <c r="C657" s="21" t="n"/>
      <c r="D657" s="20">
        <f>IF(OR(B657="",C657=""),"",B657+C657/1440)</f>
        <v/>
      </c>
      <c r="E657" s="21" t="n"/>
      <c r="F657" s="21" t="n"/>
      <c r="G657" s="21" t="n"/>
      <c r="H657" s="21" t="n"/>
      <c r="I657" s="22" t="n"/>
      <c r="J657" s="21" t="n"/>
      <c r="K657" s="21" t="n"/>
      <c r="L657" s="21" t="n"/>
      <c r="M657" s="21">
        <f>IF(OR(A657="",B657="",H657="",J657="İptal"),"",IF(COUNTIFS($A$5:$A$1504,A657,$H$5:$H$1504,H657,$B$5:$B$1504,"&lt;"&amp;D657,$D$5:$D$1504,"&gt;"&amp;B657,$J$5:$J$1504,"&lt;&gt;İptal")&gt;1,"ÇAKIŞMA",""))</f>
        <v/>
      </c>
    </row>
    <row r="658">
      <c r="A658" s="19" t="n"/>
      <c r="B658" s="20" t="n"/>
      <c r="C658" s="21" t="n"/>
      <c r="D658" s="20">
        <f>IF(OR(B658="",C658=""),"",B658+C658/1440)</f>
        <v/>
      </c>
      <c r="E658" s="21" t="n"/>
      <c r="F658" s="21" t="n"/>
      <c r="G658" s="21" t="n"/>
      <c r="H658" s="21" t="n"/>
      <c r="I658" s="22" t="n"/>
      <c r="J658" s="21" t="n"/>
      <c r="K658" s="21" t="n"/>
      <c r="L658" s="21" t="n"/>
      <c r="M658" s="21">
        <f>IF(OR(A658="",B658="",H658="",J658="İptal"),"",IF(COUNTIFS($A$5:$A$1504,A658,$H$5:$H$1504,H658,$B$5:$B$1504,"&lt;"&amp;D658,$D$5:$D$1504,"&gt;"&amp;B658,$J$5:$J$1504,"&lt;&gt;İptal")&gt;1,"ÇAKIŞMA",""))</f>
        <v/>
      </c>
    </row>
    <row r="659">
      <c r="A659" s="19" t="n"/>
      <c r="B659" s="20" t="n"/>
      <c r="C659" s="21" t="n"/>
      <c r="D659" s="20">
        <f>IF(OR(B659="",C659=""),"",B659+C659/1440)</f>
        <v/>
      </c>
      <c r="E659" s="21" t="n"/>
      <c r="F659" s="21" t="n"/>
      <c r="G659" s="21" t="n"/>
      <c r="H659" s="21" t="n"/>
      <c r="I659" s="22" t="n"/>
      <c r="J659" s="21" t="n"/>
      <c r="K659" s="21" t="n"/>
      <c r="L659" s="21" t="n"/>
      <c r="M659" s="21">
        <f>IF(OR(A659="",B659="",H659="",J659="İptal"),"",IF(COUNTIFS($A$5:$A$1504,A659,$H$5:$H$1504,H659,$B$5:$B$1504,"&lt;"&amp;D659,$D$5:$D$1504,"&gt;"&amp;B659,$J$5:$J$1504,"&lt;&gt;İptal")&gt;1,"ÇAKIŞMA",""))</f>
        <v/>
      </c>
    </row>
    <row r="660">
      <c r="A660" s="19" t="n"/>
      <c r="B660" s="20" t="n"/>
      <c r="C660" s="21" t="n"/>
      <c r="D660" s="20">
        <f>IF(OR(B660="",C660=""),"",B660+C660/1440)</f>
        <v/>
      </c>
      <c r="E660" s="21" t="n"/>
      <c r="F660" s="21" t="n"/>
      <c r="G660" s="21" t="n"/>
      <c r="H660" s="21" t="n"/>
      <c r="I660" s="22" t="n"/>
      <c r="J660" s="21" t="n"/>
      <c r="K660" s="21" t="n"/>
      <c r="L660" s="21" t="n"/>
      <c r="M660" s="21">
        <f>IF(OR(A660="",B660="",H660="",J660="İptal"),"",IF(COUNTIFS($A$5:$A$1504,A660,$H$5:$H$1504,H660,$B$5:$B$1504,"&lt;"&amp;D660,$D$5:$D$1504,"&gt;"&amp;B660,$J$5:$J$1504,"&lt;&gt;İptal")&gt;1,"ÇAKIŞMA",""))</f>
        <v/>
      </c>
    </row>
    <row r="661">
      <c r="A661" s="19" t="n"/>
      <c r="B661" s="20" t="n"/>
      <c r="C661" s="21" t="n"/>
      <c r="D661" s="20">
        <f>IF(OR(B661="",C661=""),"",B661+C661/1440)</f>
        <v/>
      </c>
      <c r="E661" s="21" t="n"/>
      <c r="F661" s="21" t="n"/>
      <c r="G661" s="21" t="n"/>
      <c r="H661" s="21" t="n"/>
      <c r="I661" s="22" t="n"/>
      <c r="J661" s="21" t="n"/>
      <c r="K661" s="21" t="n"/>
      <c r="L661" s="21" t="n"/>
      <c r="M661" s="21">
        <f>IF(OR(A661="",B661="",H661="",J661="İptal"),"",IF(COUNTIFS($A$5:$A$1504,A661,$H$5:$H$1504,H661,$B$5:$B$1504,"&lt;"&amp;D661,$D$5:$D$1504,"&gt;"&amp;B661,$J$5:$J$1504,"&lt;&gt;İptal")&gt;1,"ÇAKIŞMA",""))</f>
        <v/>
      </c>
    </row>
    <row r="662">
      <c r="A662" s="19" t="n"/>
      <c r="B662" s="20" t="n"/>
      <c r="C662" s="21" t="n"/>
      <c r="D662" s="20">
        <f>IF(OR(B662="",C662=""),"",B662+C662/1440)</f>
        <v/>
      </c>
      <c r="E662" s="21" t="n"/>
      <c r="F662" s="21" t="n"/>
      <c r="G662" s="21" t="n"/>
      <c r="H662" s="21" t="n"/>
      <c r="I662" s="22" t="n"/>
      <c r="J662" s="21" t="n"/>
      <c r="K662" s="21" t="n"/>
      <c r="L662" s="21" t="n"/>
      <c r="M662" s="21">
        <f>IF(OR(A662="",B662="",H662="",J662="İptal"),"",IF(COUNTIFS($A$5:$A$1504,A662,$H$5:$H$1504,H662,$B$5:$B$1504,"&lt;"&amp;D662,$D$5:$D$1504,"&gt;"&amp;B662,$J$5:$J$1504,"&lt;&gt;İptal")&gt;1,"ÇAKIŞMA",""))</f>
        <v/>
      </c>
    </row>
    <row r="663">
      <c r="A663" s="19" t="n"/>
      <c r="B663" s="20" t="n"/>
      <c r="C663" s="21" t="n"/>
      <c r="D663" s="20">
        <f>IF(OR(B663="",C663=""),"",B663+C663/1440)</f>
        <v/>
      </c>
      <c r="E663" s="21" t="n"/>
      <c r="F663" s="21" t="n"/>
      <c r="G663" s="21" t="n"/>
      <c r="H663" s="21" t="n"/>
      <c r="I663" s="22" t="n"/>
      <c r="J663" s="21" t="n"/>
      <c r="K663" s="21" t="n"/>
      <c r="L663" s="21" t="n"/>
      <c r="M663" s="21">
        <f>IF(OR(A663="",B663="",H663="",J663="İptal"),"",IF(COUNTIFS($A$5:$A$1504,A663,$H$5:$H$1504,H663,$B$5:$B$1504,"&lt;"&amp;D663,$D$5:$D$1504,"&gt;"&amp;B663,$J$5:$J$1504,"&lt;&gt;İptal")&gt;1,"ÇAKIŞMA",""))</f>
        <v/>
      </c>
    </row>
    <row r="664">
      <c r="A664" s="19" t="n"/>
      <c r="B664" s="20" t="n"/>
      <c r="C664" s="21" t="n"/>
      <c r="D664" s="20">
        <f>IF(OR(B664="",C664=""),"",B664+C664/1440)</f>
        <v/>
      </c>
      <c r="E664" s="21" t="n"/>
      <c r="F664" s="21" t="n"/>
      <c r="G664" s="21" t="n"/>
      <c r="H664" s="21" t="n"/>
      <c r="I664" s="22" t="n"/>
      <c r="J664" s="21" t="n"/>
      <c r="K664" s="21" t="n"/>
      <c r="L664" s="21" t="n"/>
      <c r="M664" s="21">
        <f>IF(OR(A664="",B664="",H664="",J664="İptal"),"",IF(COUNTIFS($A$5:$A$1504,A664,$H$5:$H$1504,H664,$B$5:$B$1504,"&lt;"&amp;D664,$D$5:$D$1504,"&gt;"&amp;B664,$J$5:$J$1504,"&lt;&gt;İptal")&gt;1,"ÇAKIŞMA",""))</f>
        <v/>
      </c>
    </row>
    <row r="665">
      <c r="A665" s="19" t="n"/>
      <c r="B665" s="20" t="n"/>
      <c r="C665" s="21" t="n"/>
      <c r="D665" s="20">
        <f>IF(OR(B665="",C665=""),"",B665+C665/1440)</f>
        <v/>
      </c>
      <c r="E665" s="21" t="n"/>
      <c r="F665" s="21" t="n"/>
      <c r="G665" s="21" t="n"/>
      <c r="H665" s="21" t="n"/>
      <c r="I665" s="22" t="n"/>
      <c r="J665" s="21" t="n"/>
      <c r="K665" s="21" t="n"/>
      <c r="L665" s="21" t="n"/>
      <c r="M665" s="21">
        <f>IF(OR(A665="",B665="",H665="",J665="İptal"),"",IF(COUNTIFS($A$5:$A$1504,A665,$H$5:$H$1504,H665,$B$5:$B$1504,"&lt;"&amp;D665,$D$5:$D$1504,"&gt;"&amp;B665,$J$5:$J$1504,"&lt;&gt;İptal")&gt;1,"ÇAKIŞMA",""))</f>
        <v/>
      </c>
    </row>
    <row r="666">
      <c r="A666" s="19" t="n"/>
      <c r="B666" s="20" t="n"/>
      <c r="C666" s="21" t="n"/>
      <c r="D666" s="20">
        <f>IF(OR(B666="",C666=""),"",B666+C666/1440)</f>
        <v/>
      </c>
      <c r="E666" s="21" t="n"/>
      <c r="F666" s="21" t="n"/>
      <c r="G666" s="21" t="n"/>
      <c r="H666" s="21" t="n"/>
      <c r="I666" s="22" t="n"/>
      <c r="J666" s="21" t="n"/>
      <c r="K666" s="21" t="n"/>
      <c r="L666" s="21" t="n"/>
      <c r="M666" s="21">
        <f>IF(OR(A666="",B666="",H666="",J666="İptal"),"",IF(COUNTIFS($A$5:$A$1504,A666,$H$5:$H$1504,H666,$B$5:$B$1504,"&lt;"&amp;D666,$D$5:$D$1504,"&gt;"&amp;B666,$J$5:$J$1504,"&lt;&gt;İptal")&gt;1,"ÇAKIŞMA",""))</f>
        <v/>
      </c>
    </row>
    <row r="667">
      <c r="A667" s="19" t="n"/>
      <c r="B667" s="20" t="n"/>
      <c r="C667" s="21" t="n"/>
      <c r="D667" s="20">
        <f>IF(OR(B667="",C667=""),"",B667+C667/1440)</f>
        <v/>
      </c>
      <c r="E667" s="21" t="n"/>
      <c r="F667" s="21" t="n"/>
      <c r="G667" s="21" t="n"/>
      <c r="H667" s="21" t="n"/>
      <c r="I667" s="22" t="n"/>
      <c r="J667" s="21" t="n"/>
      <c r="K667" s="21" t="n"/>
      <c r="L667" s="21" t="n"/>
      <c r="M667" s="21">
        <f>IF(OR(A667="",B667="",H667="",J667="İptal"),"",IF(COUNTIFS($A$5:$A$1504,A667,$H$5:$H$1504,H667,$B$5:$B$1504,"&lt;"&amp;D667,$D$5:$D$1504,"&gt;"&amp;B667,$J$5:$J$1504,"&lt;&gt;İptal")&gt;1,"ÇAKIŞMA",""))</f>
        <v/>
      </c>
    </row>
    <row r="668">
      <c r="A668" s="19" t="n"/>
      <c r="B668" s="20" t="n"/>
      <c r="C668" s="21" t="n"/>
      <c r="D668" s="20">
        <f>IF(OR(B668="",C668=""),"",B668+C668/1440)</f>
        <v/>
      </c>
      <c r="E668" s="21" t="n"/>
      <c r="F668" s="21" t="n"/>
      <c r="G668" s="21" t="n"/>
      <c r="H668" s="21" t="n"/>
      <c r="I668" s="22" t="n"/>
      <c r="J668" s="21" t="n"/>
      <c r="K668" s="21" t="n"/>
      <c r="L668" s="21" t="n"/>
      <c r="M668" s="21">
        <f>IF(OR(A668="",B668="",H668="",J668="İptal"),"",IF(COUNTIFS($A$5:$A$1504,A668,$H$5:$H$1504,H668,$B$5:$B$1504,"&lt;"&amp;D668,$D$5:$D$1504,"&gt;"&amp;B668,$J$5:$J$1504,"&lt;&gt;İptal")&gt;1,"ÇAKIŞMA",""))</f>
        <v/>
      </c>
    </row>
    <row r="669">
      <c r="A669" s="19" t="n"/>
      <c r="B669" s="20" t="n"/>
      <c r="C669" s="21" t="n"/>
      <c r="D669" s="20">
        <f>IF(OR(B669="",C669=""),"",B669+C669/1440)</f>
        <v/>
      </c>
      <c r="E669" s="21" t="n"/>
      <c r="F669" s="21" t="n"/>
      <c r="G669" s="21" t="n"/>
      <c r="H669" s="21" t="n"/>
      <c r="I669" s="22" t="n"/>
      <c r="J669" s="21" t="n"/>
      <c r="K669" s="21" t="n"/>
      <c r="L669" s="21" t="n"/>
      <c r="M669" s="21">
        <f>IF(OR(A669="",B669="",H669="",J669="İptal"),"",IF(COUNTIFS($A$5:$A$1504,A669,$H$5:$H$1504,H669,$B$5:$B$1504,"&lt;"&amp;D669,$D$5:$D$1504,"&gt;"&amp;B669,$J$5:$J$1504,"&lt;&gt;İptal")&gt;1,"ÇAKIŞMA",""))</f>
        <v/>
      </c>
    </row>
    <row r="670">
      <c r="A670" s="19" t="n"/>
      <c r="B670" s="20" t="n"/>
      <c r="C670" s="21" t="n"/>
      <c r="D670" s="20">
        <f>IF(OR(B670="",C670=""),"",B670+C670/1440)</f>
        <v/>
      </c>
      <c r="E670" s="21" t="n"/>
      <c r="F670" s="21" t="n"/>
      <c r="G670" s="21" t="n"/>
      <c r="H670" s="21" t="n"/>
      <c r="I670" s="22" t="n"/>
      <c r="J670" s="21" t="n"/>
      <c r="K670" s="21" t="n"/>
      <c r="L670" s="21" t="n"/>
      <c r="M670" s="21">
        <f>IF(OR(A670="",B670="",H670="",J670="İptal"),"",IF(COUNTIFS($A$5:$A$1504,A670,$H$5:$H$1504,H670,$B$5:$B$1504,"&lt;"&amp;D670,$D$5:$D$1504,"&gt;"&amp;B670,$J$5:$J$1504,"&lt;&gt;İptal")&gt;1,"ÇAKIŞMA",""))</f>
        <v/>
      </c>
    </row>
    <row r="671">
      <c r="A671" s="19" t="n"/>
      <c r="B671" s="20" t="n"/>
      <c r="C671" s="21" t="n"/>
      <c r="D671" s="20">
        <f>IF(OR(B671="",C671=""),"",B671+C671/1440)</f>
        <v/>
      </c>
      <c r="E671" s="21" t="n"/>
      <c r="F671" s="21" t="n"/>
      <c r="G671" s="21" t="n"/>
      <c r="H671" s="21" t="n"/>
      <c r="I671" s="22" t="n"/>
      <c r="J671" s="21" t="n"/>
      <c r="K671" s="21" t="n"/>
      <c r="L671" s="21" t="n"/>
      <c r="M671" s="21">
        <f>IF(OR(A671="",B671="",H671="",J671="İptal"),"",IF(COUNTIFS($A$5:$A$1504,A671,$H$5:$H$1504,H671,$B$5:$B$1504,"&lt;"&amp;D671,$D$5:$D$1504,"&gt;"&amp;B671,$J$5:$J$1504,"&lt;&gt;İptal")&gt;1,"ÇAKIŞMA",""))</f>
        <v/>
      </c>
    </row>
    <row r="672">
      <c r="A672" s="19" t="n"/>
      <c r="B672" s="20" t="n"/>
      <c r="C672" s="21" t="n"/>
      <c r="D672" s="20">
        <f>IF(OR(B672="",C672=""),"",B672+C672/1440)</f>
        <v/>
      </c>
      <c r="E672" s="21" t="n"/>
      <c r="F672" s="21" t="n"/>
      <c r="G672" s="21" t="n"/>
      <c r="H672" s="21" t="n"/>
      <c r="I672" s="22" t="n"/>
      <c r="J672" s="21" t="n"/>
      <c r="K672" s="21" t="n"/>
      <c r="L672" s="21" t="n"/>
      <c r="M672" s="21">
        <f>IF(OR(A672="",B672="",H672="",J672="İptal"),"",IF(COUNTIFS($A$5:$A$1504,A672,$H$5:$H$1504,H672,$B$5:$B$1504,"&lt;"&amp;D672,$D$5:$D$1504,"&gt;"&amp;B672,$J$5:$J$1504,"&lt;&gt;İptal")&gt;1,"ÇAKIŞMA",""))</f>
        <v/>
      </c>
    </row>
    <row r="673">
      <c r="A673" s="19" t="n"/>
      <c r="B673" s="20" t="n"/>
      <c r="C673" s="21" t="n"/>
      <c r="D673" s="20">
        <f>IF(OR(B673="",C673=""),"",B673+C673/1440)</f>
        <v/>
      </c>
      <c r="E673" s="21" t="n"/>
      <c r="F673" s="21" t="n"/>
      <c r="G673" s="21" t="n"/>
      <c r="H673" s="21" t="n"/>
      <c r="I673" s="22" t="n"/>
      <c r="J673" s="21" t="n"/>
      <c r="K673" s="21" t="n"/>
      <c r="L673" s="21" t="n"/>
      <c r="M673" s="21">
        <f>IF(OR(A673="",B673="",H673="",J673="İptal"),"",IF(COUNTIFS($A$5:$A$1504,A673,$H$5:$H$1504,H673,$B$5:$B$1504,"&lt;"&amp;D673,$D$5:$D$1504,"&gt;"&amp;B673,$J$5:$J$1504,"&lt;&gt;İptal")&gt;1,"ÇAKIŞMA",""))</f>
        <v/>
      </c>
    </row>
    <row r="674">
      <c r="A674" s="19" t="n"/>
      <c r="B674" s="20" t="n"/>
      <c r="C674" s="21" t="n"/>
      <c r="D674" s="20">
        <f>IF(OR(B674="",C674=""),"",B674+C674/1440)</f>
        <v/>
      </c>
      <c r="E674" s="21" t="n"/>
      <c r="F674" s="21" t="n"/>
      <c r="G674" s="21" t="n"/>
      <c r="H674" s="21" t="n"/>
      <c r="I674" s="22" t="n"/>
      <c r="J674" s="21" t="n"/>
      <c r="K674" s="21" t="n"/>
      <c r="L674" s="21" t="n"/>
      <c r="M674" s="21">
        <f>IF(OR(A674="",B674="",H674="",J674="İptal"),"",IF(COUNTIFS($A$5:$A$1504,A674,$H$5:$H$1504,H674,$B$5:$B$1504,"&lt;"&amp;D674,$D$5:$D$1504,"&gt;"&amp;B674,$J$5:$J$1504,"&lt;&gt;İptal")&gt;1,"ÇAKIŞMA",""))</f>
        <v/>
      </c>
    </row>
    <row r="675">
      <c r="A675" s="19" t="n"/>
      <c r="B675" s="20" t="n"/>
      <c r="C675" s="21" t="n"/>
      <c r="D675" s="20">
        <f>IF(OR(B675="",C675=""),"",B675+C675/1440)</f>
        <v/>
      </c>
      <c r="E675" s="21" t="n"/>
      <c r="F675" s="21" t="n"/>
      <c r="G675" s="21" t="n"/>
      <c r="H675" s="21" t="n"/>
      <c r="I675" s="22" t="n"/>
      <c r="J675" s="21" t="n"/>
      <c r="K675" s="21" t="n"/>
      <c r="L675" s="21" t="n"/>
      <c r="M675" s="21">
        <f>IF(OR(A675="",B675="",H675="",J675="İptal"),"",IF(COUNTIFS($A$5:$A$1504,A675,$H$5:$H$1504,H675,$B$5:$B$1504,"&lt;"&amp;D675,$D$5:$D$1504,"&gt;"&amp;B675,$J$5:$J$1504,"&lt;&gt;İptal")&gt;1,"ÇAKIŞMA",""))</f>
        <v/>
      </c>
    </row>
    <row r="676">
      <c r="A676" s="19" t="n"/>
      <c r="B676" s="20" t="n"/>
      <c r="C676" s="21" t="n"/>
      <c r="D676" s="20">
        <f>IF(OR(B676="",C676=""),"",B676+C676/1440)</f>
        <v/>
      </c>
      <c r="E676" s="21" t="n"/>
      <c r="F676" s="21" t="n"/>
      <c r="G676" s="21" t="n"/>
      <c r="H676" s="21" t="n"/>
      <c r="I676" s="22" t="n"/>
      <c r="J676" s="21" t="n"/>
      <c r="K676" s="21" t="n"/>
      <c r="L676" s="21" t="n"/>
      <c r="M676" s="21">
        <f>IF(OR(A676="",B676="",H676="",J676="İptal"),"",IF(COUNTIFS($A$5:$A$1504,A676,$H$5:$H$1504,H676,$B$5:$B$1504,"&lt;"&amp;D676,$D$5:$D$1504,"&gt;"&amp;B676,$J$5:$J$1504,"&lt;&gt;İptal")&gt;1,"ÇAKIŞMA",""))</f>
        <v/>
      </c>
    </row>
    <row r="677">
      <c r="A677" s="19" t="n"/>
      <c r="B677" s="20" t="n"/>
      <c r="C677" s="21" t="n"/>
      <c r="D677" s="20">
        <f>IF(OR(B677="",C677=""),"",B677+C677/1440)</f>
        <v/>
      </c>
      <c r="E677" s="21" t="n"/>
      <c r="F677" s="21" t="n"/>
      <c r="G677" s="21" t="n"/>
      <c r="H677" s="21" t="n"/>
      <c r="I677" s="22" t="n"/>
      <c r="J677" s="21" t="n"/>
      <c r="K677" s="21" t="n"/>
      <c r="L677" s="21" t="n"/>
      <c r="M677" s="21">
        <f>IF(OR(A677="",B677="",H677="",J677="İptal"),"",IF(COUNTIFS($A$5:$A$1504,A677,$H$5:$H$1504,H677,$B$5:$B$1504,"&lt;"&amp;D677,$D$5:$D$1504,"&gt;"&amp;B677,$J$5:$J$1504,"&lt;&gt;İptal")&gt;1,"ÇAKIŞMA",""))</f>
        <v/>
      </c>
    </row>
    <row r="678">
      <c r="A678" s="19" t="n"/>
      <c r="B678" s="20" t="n"/>
      <c r="C678" s="21" t="n"/>
      <c r="D678" s="20">
        <f>IF(OR(B678="",C678=""),"",B678+C678/1440)</f>
        <v/>
      </c>
      <c r="E678" s="21" t="n"/>
      <c r="F678" s="21" t="n"/>
      <c r="G678" s="21" t="n"/>
      <c r="H678" s="21" t="n"/>
      <c r="I678" s="22" t="n"/>
      <c r="J678" s="21" t="n"/>
      <c r="K678" s="21" t="n"/>
      <c r="L678" s="21" t="n"/>
      <c r="M678" s="21">
        <f>IF(OR(A678="",B678="",H678="",J678="İptal"),"",IF(COUNTIFS($A$5:$A$1504,A678,$H$5:$H$1504,H678,$B$5:$B$1504,"&lt;"&amp;D678,$D$5:$D$1504,"&gt;"&amp;B678,$J$5:$J$1504,"&lt;&gt;İptal")&gt;1,"ÇAKIŞMA",""))</f>
        <v/>
      </c>
    </row>
    <row r="679">
      <c r="A679" s="19" t="n"/>
      <c r="B679" s="20" t="n"/>
      <c r="C679" s="21" t="n"/>
      <c r="D679" s="20">
        <f>IF(OR(B679="",C679=""),"",B679+C679/1440)</f>
        <v/>
      </c>
      <c r="E679" s="21" t="n"/>
      <c r="F679" s="21" t="n"/>
      <c r="G679" s="21" t="n"/>
      <c r="H679" s="21" t="n"/>
      <c r="I679" s="22" t="n"/>
      <c r="J679" s="21" t="n"/>
      <c r="K679" s="21" t="n"/>
      <c r="L679" s="21" t="n"/>
      <c r="M679" s="21">
        <f>IF(OR(A679="",B679="",H679="",J679="İptal"),"",IF(COUNTIFS($A$5:$A$1504,A679,$H$5:$H$1504,H679,$B$5:$B$1504,"&lt;"&amp;D679,$D$5:$D$1504,"&gt;"&amp;B679,$J$5:$J$1504,"&lt;&gt;İptal")&gt;1,"ÇAKIŞMA",""))</f>
        <v/>
      </c>
    </row>
    <row r="680">
      <c r="A680" s="19" t="n"/>
      <c r="B680" s="20" t="n"/>
      <c r="C680" s="21" t="n"/>
      <c r="D680" s="20">
        <f>IF(OR(B680="",C680=""),"",B680+C680/1440)</f>
        <v/>
      </c>
      <c r="E680" s="21" t="n"/>
      <c r="F680" s="21" t="n"/>
      <c r="G680" s="21" t="n"/>
      <c r="H680" s="21" t="n"/>
      <c r="I680" s="22" t="n"/>
      <c r="J680" s="21" t="n"/>
      <c r="K680" s="21" t="n"/>
      <c r="L680" s="21" t="n"/>
      <c r="M680" s="21">
        <f>IF(OR(A680="",B680="",H680="",J680="İptal"),"",IF(COUNTIFS($A$5:$A$1504,A680,$H$5:$H$1504,H680,$B$5:$B$1504,"&lt;"&amp;D680,$D$5:$D$1504,"&gt;"&amp;B680,$J$5:$J$1504,"&lt;&gt;İptal")&gt;1,"ÇAKIŞMA",""))</f>
        <v/>
      </c>
    </row>
    <row r="681">
      <c r="A681" s="19" t="n"/>
      <c r="B681" s="20" t="n"/>
      <c r="C681" s="21" t="n"/>
      <c r="D681" s="20">
        <f>IF(OR(B681="",C681=""),"",B681+C681/1440)</f>
        <v/>
      </c>
      <c r="E681" s="21" t="n"/>
      <c r="F681" s="21" t="n"/>
      <c r="G681" s="21" t="n"/>
      <c r="H681" s="21" t="n"/>
      <c r="I681" s="22" t="n"/>
      <c r="J681" s="21" t="n"/>
      <c r="K681" s="21" t="n"/>
      <c r="L681" s="21" t="n"/>
      <c r="M681" s="21">
        <f>IF(OR(A681="",B681="",H681="",J681="İptal"),"",IF(COUNTIFS($A$5:$A$1504,A681,$H$5:$H$1504,H681,$B$5:$B$1504,"&lt;"&amp;D681,$D$5:$D$1504,"&gt;"&amp;B681,$J$5:$J$1504,"&lt;&gt;İptal")&gt;1,"ÇAKIŞMA",""))</f>
        <v/>
      </c>
    </row>
    <row r="682">
      <c r="A682" s="19" t="n"/>
      <c r="B682" s="20" t="n"/>
      <c r="C682" s="21" t="n"/>
      <c r="D682" s="20">
        <f>IF(OR(B682="",C682=""),"",B682+C682/1440)</f>
        <v/>
      </c>
      <c r="E682" s="21" t="n"/>
      <c r="F682" s="21" t="n"/>
      <c r="G682" s="21" t="n"/>
      <c r="H682" s="21" t="n"/>
      <c r="I682" s="22" t="n"/>
      <c r="J682" s="21" t="n"/>
      <c r="K682" s="21" t="n"/>
      <c r="L682" s="21" t="n"/>
      <c r="M682" s="21">
        <f>IF(OR(A682="",B682="",H682="",J682="İptal"),"",IF(COUNTIFS($A$5:$A$1504,A682,$H$5:$H$1504,H682,$B$5:$B$1504,"&lt;"&amp;D682,$D$5:$D$1504,"&gt;"&amp;B682,$J$5:$J$1504,"&lt;&gt;İptal")&gt;1,"ÇAKIŞMA",""))</f>
        <v/>
      </c>
    </row>
    <row r="683">
      <c r="A683" s="19" t="n"/>
      <c r="B683" s="20" t="n"/>
      <c r="C683" s="21" t="n"/>
      <c r="D683" s="20">
        <f>IF(OR(B683="",C683=""),"",B683+C683/1440)</f>
        <v/>
      </c>
      <c r="E683" s="21" t="n"/>
      <c r="F683" s="21" t="n"/>
      <c r="G683" s="21" t="n"/>
      <c r="H683" s="21" t="n"/>
      <c r="I683" s="22" t="n"/>
      <c r="J683" s="21" t="n"/>
      <c r="K683" s="21" t="n"/>
      <c r="L683" s="21" t="n"/>
      <c r="M683" s="21">
        <f>IF(OR(A683="",B683="",H683="",J683="İptal"),"",IF(COUNTIFS($A$5:$A$1504,A683,$H$5:$H$1504,H683,$B$5:$B$1504,"&lt;"&amp;D683,$D$5:$D$1504,"&gt;"&amp;B683,$J$5:$J$1504,"&lt;&gt;İptal")&gt;1,"ÇAKIŞMA",""))</f>
        <v/>
      </c>
    </row>
    <row r="684">
      <c r="A684" s="19" t="n"/>
      <c r="B684" s="20" t="n"/>
      <c r="C684" s="21" t="n"/>
      <c r="D684" s="20">
        <f>IF(OR(B684="",C684=""),"",B684+C684/1440)</f>
        <v/>
      </c>
      <c r="E684" s="21" t="n"/>
      <c r="F684" s="21" t="n"/>
      <c r="G684" s="21" t="n"/>
      <c r="H684" s="21" t="n"/>
      <c r="I684" s="22" t="n"/>
      <c r="J684" s="21" t="n"/>
      <c r="K684" s="21" t="n"/>
      <c r="L684" s="21" t="n"/>
      <c r="M684" s="21">
        <f>IF(OR(A684="",B684="",H684="",J684="İptal"),"",IF(COUNTIFS($A$5:$A$1504,A684,$H$5:$H$1504,H684,$B$5:$B$1504,"&lt;"&amp;D684,$D$5:$D$1504,"&gt;"&amp;B684,$J$5:$J$1504,"&lt;&gt;İptal")&gt;1,"ÇAKIŞMA",""))</f>
        <v/>
      </c>
    </row>
    <row r="685">
      <c r="A685" s="19" t="n"/>
      <c r="B685" s="20" t="n"/>
      <c r="C685" s="21" t="n"/>
      <c r="D685" s="20">
        <f>IF(OR(B685="",C685=""),"",B685+C685/1440)</f>
        <v/>
      </c>
      <c r="E685" s="21" t="n"/>
      <c r="F685" s="21" t="n"/>
      <c r="G685" s="21" t="n"/>
      <c r="H685" s="21" t="n"/>
      <c r="I685" s="22" t="n"/>
      <c r="J685" s="21" t="n"/>
      <c r="K685" s="21" t="n"/>
      <c r="L685" s="21" t="n"/>
      <c r="M685" s="21">
        <f>IF(OR(A685="",B685="",H685="",J685="İptal"),"",IF(COUNTIFS($A$5:$A$1504,A685,$H$5:$H$1504,H685,$B$5:$B$1504,"&lt;"&amp;D685,$D$5:$D$1504,"&gt;"&amp;B685,$J$5:$J$1504,"&lt;&gt;İptal")&gt;1,"ÇAKIŞMA",""))</f>
        <v/>
      </c>
    </row>
    <row r="686">
      <c r="A686" s="19" t="n"/>
      <c r="B686" s="20" t="n"/>
      <c r="C686" s="21" t="n"/>
      <c r="D686" s="20">
        <f>IF(OR(B686="",C686=""),"",B686+C686/1440)</f>
        <v/>
      </c>
      <c r="E686" s="21" t="n"/>
      <c r="F686" s="21" t="n"/>
      <c r="G686" s="21" t="n"/>
      <c r="H686" s="21" t="n"/>
      <c r="I686" s="22" t="n"/>
      <c r="J686" s="21" t="n"/>
      <c r="K686" s="21" t="n"/>
      <c r="L686" s="21" t="n"/>
      <c r="M686" s="21">
        <f>IF(OR(A686="",B686="",H686="",J686="İptal"),"",IF(COUNTIFS($A$5:$A$1504,A686,$H$5:$H$1504,H686,$B$5:$B$1504,"&lt;"&amp;D686,$D$5:$D$1504,"&gt;"&amp;B686,$J$5:$J$1504,"&lt;&gt;İptal")&gt;1,"ÇAKIŞMA",""))</f>
        <v/>
      </c>
    </row>
    <row r="687">
      <c r="A687" s="19" t="n"/>
      <c r="B687" s="20" t="n"/>
      <c r="C687" s="21" t="n"/>
      <c r="D687" s="20">
        <f>IF(OR(B687="",C687=""),"",B687+C687/1440)</f>
        <v/>
      </c>
      <c r="E687" s="21" t="n"/>
      <c r="F687" s="21" t="n"/>
      <c r="G687" s="21" t="n"/>
      <c r="H687" s="21" t="n"/>
      <c r="I687" s="22" t="n"/>
      <c r="J687" s="21" t="n"/>
      <c r="K687" s="21" t="n"/>
      <c r="L687" s="21" t="n"/>
      <c r="M687" s="21">
        <f>IF(OR(A687="",B687="",H687="",J687="İptal"),"",IF(COUNTIFS($A$5:$A$1504,A687,$H$5:$H$1504,H687,$B$5:$B$1504,"&lt;"&amp;D687,$D$5:$D$1504,"&gt;"&amp;B687,$J$5:$J$1504,"&lt;&gt;İptal")&gt;1,"ÇAKIŞMA",""))</f>
        <v/>
      </c>
    </row>
    <row r="688">
      <c r="A688" s="19" t="n"/>
      <c r="B688" s="20" t="n"/>
      <c r="C688" s="21" t="n"/>
      <c r="D688" s="20">
        <f>IF(OR(B688="",C688=""),"",B688+C688/1440)</f>
        <v/>
      </c>
      <c r="E688" s="21" t="n"/>
      <c r="F688" s="21" t="n"/>
      <c r="G688" s="21" t="n"/>
      <c r="H688" s="21" t="n"/>
      <c r="I688" s="22" t="n"/>
      <c r="J688" s="21" t="n"/>
      <c r="K688" s="21" t="n"/>
      <c r="L688" s="21" t="n"/>
      <c r="M688" s="21">
        <f>IF(OR(A688="",B688="",H688="",J688="İptal"),"",IF(COUNTIFS($A$5:$A$1504,A688,$H$5:$H$1504,H688,$B$5:$B$1504,"&lt;"&amp;D688,$D$5:$D$1504,"&gt;"&amp;B688,$J$5:$J$1504,"&lt;&gt;İptal")&gt;1,"ÇAKIŞMA",""))</f>
        <v/>
      </c>
    </row>
    <row r="689">
      <c r="A689" s="19" t="n"/>
      <c r="B689" s="20" t="n"/>
      <c r="C689" s="21" t="n"/>
      <c r="D689" s="20">
        <f>IF(OR(B689="",C689=""),"",B689+C689/1440)</f>
        <v/>
      </c>
      <c r="E689" s="21" t="n"/>
      <c r="F689" s="21" t="n"/>
      <c r="G689" s="21" t="n"/>
      <c r="H689" s="21" t="n"/>
      <c r="I689" s="22" t="n"/>
      <c r="J689" s="21" t="n"/>
      <c r="K689" s="21" t="n"/>
      <c r="L689" s="21" t="n"/>
      <c r="M689" s="21">
        <f>IF(OR(A689="",B689="",H689="",J689="İptal"),"",IF(COUNTIFS($A$5:$A$1504,A689,$H$5:$H$1504,H689,$B$5:$B$1504,"&lt;"&amp;D689,$D$5:$D$1504,"&gt;"&amp;B689,$J$5:$J$1504,"&lt;&gt;İptal")&gt;1,"ÇAKIŞMA",""))</f>
        <v/>
      </c>
    </row>
    <row r="690">
      <c r="A690" s="19" t="n"/>
      <c r="B690" s="20" t="n"/>
      <c r="C690" s="21" t="n"/>
      <c r="D690" s="20">
        <f>IF(OR(B690="",C690=""),"",B690+C690/1440)</f>
        <v/>
      </c>
      <c r="E690" s="21" t="n"/>
      <c r="F690" s="21" t="n"/>
      <c r="G690" s="21" t="n"/>
      <c r="H690" s="21" t="n"/>
      <c r="I690" s="22" t="n"/>
      <c r="J690" s="21" t="n"/>
      <c r="K690" s="21" t="n"/>
      <c r="L690" s="21" t="n"/>
      <c r="M690" s="21">
        <f>IF(OR(A690="",B690="",H690="",J690="İptal"),"",IF(COUNTIFS($A$5:$A$1504,A690,$H$5:$H$1504,H690,$B$5:$B$1504,"&lt;"&amp;D690,$D$5:$D$1504,"&gt;"&amp;B690,$J$5:$J$1504,"&lt;&gt;İptal")&gt;1,"ÇAKIŞMA",""))</f>
        <v/>
      </c>
    </row>
    <row r="691">
      <c r="A691" s="19" t="n"/>
      <c r="B691" s="20" t="n"/>
      <c r="C691" s="21" t="n"/>
      <c r="D691" s="20">
        <f>IF(OR(B691="",C691=""),"",B691+C691/1440)</f>
        <v/>
      </c>
      <c r="E691" s="21" t="n"/>
      <c r="F691" s="21" t="n"/>
      <c r="G691" s="21" t="n"/>
      <c r="H691" s="21" t="n"/>
      <c r="I691" s="22" t="n"/>
      <c r="J691" s="21" t="n"/>
      <c r="K691" s="21" t="n"/>
      <c r="L691" s="21" t="n"/>
      <c r="M691" s="21">
        <f>IF(OR(A691="",B691="",H691="",J691="İptal"),"",IF(COUNTIFS($A$5:$A$1504,A691,$H$5:$H$1504,H691,$B$5:$B$1504,"&lt;"&amp;D691,$D$5:$D$1504,"&gt;"&amp;B691,$J$5:$J$1504,"&lt;&gt;İptal")&gt;1,"ÇAKIŞMA",""))</f>
        <v/>
      </c>
    </row>
    <row r="692">
      <c r="A692" s="19" t="n"/>
      <c r="B692" s="20" t="n"/>
      <c r="C692" s="21" t="n"/>
      <c r="D692" s="20">
        <f>IF(OR(B692="",C692=""),"",B692+C692/1440)</f>
        <v/>
      </c>
      <c r="E692" s="21" t="n"/>
      <c r="F692" s="21" t="n"/>
      <c r="G692" s="21" t="n"/>
      <c r="H692" s="21" t="n"/>
      <c r="I692" s="22" t="n"/>
      <c r="J692" s="21" t="n"/>
      <c r="K692" s="21" t="n"/>
      <c r="L692" s="21" t="n"/>
      <c r="M692" s="21">
        <f>IF(OR(A692="",B692="",H692="",J692="İptal"),"",IF(COUNTIFS($A$5:$A$1504,A692,$H$5:$H$1504,H692,$B$5:$B$1504,"&lt;"&amp;D692,$D$5:$D$1504,"&gt;"&amp;B692,$J$5:$J$1504,"&lt;&gt;İptal")&gt;1,"ÇAKIŞMA",""))</f>
        <v/>
      </c>
    </row>
    <row r="693">
      <c r="A693" s="19" t="n"/>
      <c r="B693" s="20" t="n"/>
      <c r="C693" s="21" t="n"/>
      <c r="D693" s="20">
        <f>IF(OR(B693="",C693=""),"",B693+C693/1440)</f>
        <v/>
      </c>
      <c r="E693" s="21" t="n"/>
      <c r="F693" s="21" t="n"/>
      <c r="G693" s="21" t="n"/>
      <c r="H693" s="21" t="n"/>
      <c r="I693" s="22" t="n"/>
      <c r="J693" s="21" t="n"/>
      <c r="K693" s="21" t="n"/>
      <c r="L693" s="21" t="n"/>
      <c r="M693" s="21">
        <f>IF(OR(A693="",B693="",H693="",J693="İptal"),"",IF(COUNTIFS($A$5:$A$1504,A693,$H$5:$H$1504,H693,$B$5:$B$1504,"&lt;"&amp;D693,$D$5:$D$1504,"&gt;"&amp;B693,$J$5:$J$1504,"&lt;&gt;İptal")&gt;1,"ÇAKIŞMA",""))</f>
        <v/>
      </c>
    </row>
    <row r="694">
      <c r="A694" s="19" t="n"/>
      <c r="B694" s="20" t="n"/>
      <c r="C694" s="21" t="n"/>
      <c r="D694" s="20">
        <f>IF(OR(B694="",C694=""),"",B694+C694/1440)</f>
        <v/>
      </c>
      <c r="E694" s="21" t="n"/>
      <c r="F694" s="21" t="n"/>
      <c r="G694" s="21" t="n"/>
      <c r="H694" s="21" t="n"/>
      <c r="I694" s="22" t="n"/>
      <c r="J694" s="21" t="n"/>
      <c r="K694" s="21" t="n"/>
      <c r="L694" s="21" t="n"/>
      <c r="M694" s="21">
        <f>IF(OR(A694="",B694="",H694="",J694="İptal"),"",IF(COUNTIFS($A$5:$A$1504,A694,$H$5:$H$1504,H694,$B$5:$B$1504,"&lt;"&amp;D694,$D$5:$D$1504,"&gt;"&amp;B694,$J$5:$J$1504,"&lt;&gt;İptal")&gt;1,"ÇAKIŞMA",""))</f>
        <v/>
      </c>
    </row>
    <row r="695">
      <c r="A695" s="19" t="n"/>
      <c r="B695" s="20" t="n"/>
      <c r="C695" s="21" t="n"/>
      <c r="D695" s="20">
        <f>IF(OR(B695="",C695=""),"",B695+C695/1440)</f>
        <v/>
      </c>
      <c r="E695" s="21" t="n"/>
      <c r="F695" s="21" t="n"/>
      <c r="G695" s="21" t="n"/>
      <c r="H695" s="21" t="n"/>
      <c r="I695" s="22" t="n"/>
      <c r="J695" s="21" t="n"/>
      <c r="K695" s="21" t="n"/>
      <c r="L695" s="21" t="n"/>
      <c r="M695" s="21">
        <f>IF(OR(A695="",B695="",H695="",J695="İptal"),"",IF(COUNTIFS($A$5:$A$1504,A695,$H$5:$H$1504,H695,$B$5:$B$1504,"&lt;"&amp;D695,$D$5:$D$1504,"&gt;"&amp;B695,$J$5:$J$1504,"&lt;&gt;İptal")&gt;1,"ÇAKIŞMA",""))</f>
        <v/>
      </c>
    </row>
    <row r="696">
      <c r="A696" s="19" t="n"/>
      <c r="B696" s="20" t="n"/>
      <c r="C696" s="21" t="n"/>
      <c r="D696" s="20">
        <f>IF(OR(B696="",C696=""),"",B696+C696/1440)</f>
        <v/>
      </c>
      <c r="E696" s="21" t="n"/>
      <c r="F696" s="21" t="n"/>
      <c r="G696" s="21" t="n"/>
      <c r="H696" s="21" t="n"/>
      <c r="I696" s="22" t="n"/>
      <c r="J696" s="21" t="n"/>
      <c r="K696" s="21" t="n"/>
      <c r="L696" s="21" t="n"/>
      <c r="M696" s="21">
        <f>IF(OR(A696="",B696="",H696="",J696="İptal"),"",IF(COUNTIFS($A$5:$A$1504,A696,$H$5:$H$1504,H696,$B$5:$B$1504,"&lt;"&amp;D696,$D$5:$D$1504,"&gt;"&amp;B696,$J$5:$J$1504,"&lt;&gt;İptal")&gt;1,"ÇAKIŞMA",""))</f>
        <v/>
      </c>
    </row>
    <row r="697">
      <c r="A697" s="19" t="n"/>
      <c r="B697" s="20" t="n"/>
      <c r="C697" s="21" t="n"/>
      <c r="D697" s="20">
        <f>IF(OR(B697="",C697=""),"",B697+C697/1440)</f>
        <v/>
      </c>
      <c r="E697" s="21" t="n"/>
      <c r="F697" s="21" t="n"/>
      <c r="G697" s="21" t="n"/>
      <c r="H697" s="21" t="n"/>
      <c r="I697" s="22" t="n"/>
      <c r="J697" s="21" t="n"/>
      <c r="K697" s="21" t="n"/>
      <c r="L697" s="21" t="n"/>
      <c r="M697" s="21">
        <f>IF(OR(A697="",B697="",H697="",J697="İptal"),"",IF(COUNTIFS($A$5:$A$1504,A697,$H$5:$H$1504,H697,$B$5:$B$1504,"&lt;"&amp;D697,$D$5:$D$1504,"&gt;"&amp;B697,$J$5:$J$1504,"&lt;&gt;İptal")&gt;1,"ÇAKIŞMA",""))</f>
        <v/>
      </c>
    </row>
    <row r="698">
      <c r="A698" s="19" t="n"/>
      <c r="B698" s="20" t="n"/>
      <c r="C698" s="21" t="n"/>
      <c r="D698" s="20">
        <f>IF(OR(B698="",C698=""),"",B698+C698/1440)</f>
        <v/>
      </c>
      <c r="E698" s="21" t="n"/>
      <c r="F698" s="21" t="n"/>
      <c r="G698" s="21" t="n"/>
      <c r="H698" s="21" t="n"/>
      <c r="I698" s="22" t="n"/>
      <c r="J698" s="21" t="n"/>
      <c r="K698" s="21" t="n"/>
      <c r="L698" s="21" t="n"/>
      <c r="M698" s="21">
        <f>IF(OR(A698="",B698="",H698="",J698="İptal"),"",IF(COUNTIFS($A$5:$A$1504,A698,$H$5:$H$1504,H698,$B$5:$B$1504,"&lt;"&amp;D698,$D$5:$D$1504,"&gt;"&amp;B698,$J$5:$J$1504,"&lt;&gt;İptal")&gt;1,"ÇAKIŞMA",""))</f>
        <v/>
      </c>
    </row>
    <row r="699">
      <c r="A699" s="19" t="n"/>
      <c r="B699" s="20" t="n"/>
      <c r="C699" s="21" t="n"/>
      <c r="D699" s="20">
        <f>IF(OR(B699="",C699=""),"",B699+C699/1440)</f>
        <v/>
      </c>
      <c r="E699" s="21" t="n"/>
      <c r="F699" s="21" t="n"/>
      <c r="G699" s="21" t="n"/>
      <c r="H699" s="21" t="n"/>
      <c r="I699" s="22" t="n"/>
      <c r="J699" s="21" t="n"/>
      <c r="K699" s="21" t="n"/>
      <c r="L699" s="21" t="n"/>
      <c r="M699" s="21">
        <f>IF(OR(A699="",B699="",H699="",J699="İptal"),"",IF(COUNTIFS($A$5:$A$1504,A699,$H$5:$H$1504,H699,$B$5:$B$1504,"&lt;"&amp;D699,$D$5:$D$1504,"&gt;"&amp;B699,$J$5:$J$1504,"&lt;&gt;İptal")&gt;1,"ÇAKIŞMA",""))</f>
        <v/>
      </c>
    </row>
    <row r="700">
      <c r="A700" s="19" t="n"/>
      <c r="B700" s="20" t="n"/>
      <c r="C700" s="21" t="n"/>
      <c r="D700" s="20">
        <f>IF(OR(B700="",C700=""),"",B700+C700/1440)</f>
        <v/>
      </c>
      <c r="E700" s="21" t="n"/>
      <c r="F700" s="21" t="n"/>
      <c r="G700" s="21" t="n"/>
      <c r="H700" s="21" t="n"/>
      <c r="I700" s="22" t="n"/>
      <c r="J700" s="21" t="n"/>
      <c r="K700" s="21" t="n"/>
      <c r="L700" s="21" t="n"/>
      <c r="M700" s="21">
        <f>IF(OR(A700="",B700="",H700="",J700="İptal"),"",IF(COUNTIFS($A$5:$A$1504,A700,$H$5:$H$1504,H700,$B$5:$B$1504,"&lt;"&amp;D700,$D$5:$D$1504,"&gt;"&amp;B700,$J$5:$J$1504,"&lt;&gt;İptal")&gt;1,"ÇAKIŞMA",""))</f>
        <v/>
      </c>
    </row>
    <row r="701">
      <c r="A701" s="19" t="n"/>
      <c r="B701" s="20" t="n"/>
      <c r="C701" s="21" t="n"/>
      <c r="D701" s="20">
        <f>IF(OR(B701="",C701=""),"",B701+C701/1440)</f>
        <v/>
      </c>
      <c r="E701" s="21" t="n"/>
      <c r="F701" s="21" t="n"/>
      <c r="G701" s="21" t="n"/>
      <c r="H701" s="21" t="n"/>
      <c r="I701" s="22" t="n"/>
      <c r="J701" s="21" t="n"/>
      <c r="K701" s="21" t="n"/>
      <c r="L701" s="21" t="n"/>
      <c r="M701" s="21">
        <f>IF(OR(A701="",B701="",H701="",J701="İptal"),"",IF(COUNTIFS($A$5:$A$1504,A701,$H$5:$H$1504,H701,$B$5:$B$1504,"&lt;"&amp;D701,$D$5:$D$1504,"&gt;"&amp;B701,$J$5:$J$1504,"&lt;&gt;İptal")&gt;1,"ÇAKIŞMA",""))</f>
        <v/>
      </c>
    </row>
    <row r="702">
      <c r="A702" s="19" t="n"/>
      <c r="B702" s="20" t="n"/>
      <c r="C702" s="21" t="n"/>
      <c r="D702" s="20">
        <f>IF(OR(B702="",C702=""),"",B702+C702/1440)</f>
        <v/>
      </c>
      <c r="E702" s="21" t="n"/>
      <c r="F702" s="21" t="n"/>
      <c r="G702" s="21" t="n"/>
      <c r="H702" s="21" t="n"/>
      <c r="I702" s="22" t="n"/>
      <c r="J702" s="21" t="n"/>
      <c r="K702" s="21" t="n"/>
      <c r="L702" s="21" t="n"/>
      <c r="M702" s="21">
        <f>IF(OR(A702="",B702="",H702="",J702="İptal"),"",IF(COUNTIFS($A$5:$A$1504,A702,$H$5:$H$1504,H702,$B$5:$B$1504,"&lt;"&amp;D702,$D$5:$D$1504,"&gt;"&amp;B702,$J$5:$J$1504,"&lt;&gt;İptal")&gt;1,"ÇAKIŞMA",""))</f>
        <v/>
      </c>
    </row>
    <row r="703">
      <c r="A703" s="19" t="n"/>
      <c r="B703" s="20" t="n"/>
      <c r="C703" s="21" t="n"/>
      <c r="D703" s="20">
        <f>IF(OR(B703="",C703=""),"",B703+C703/1440)</f>
        <v/>
      </c>
      <c r="E703" s="21" t="n"/>
      <c r="F703" s="21" t="n"/>
      <c r="G703" s="21" t="n"/>
      <c r="H703" s="21" t="n"/>
      <c r="I703" s="22" t="n"/>
      <c r="J703" s="21" t="n"/>
      <c r="K703" s="21" t="n"/>
      <c r="L703" s="21" t="n"/>
      <c r="M703" s="21">
        <f>IF(OR(A703="",B703="",H703="",J703="İptal"),"",IF(COUNTIFS($A$5:$A$1504,A703,$H$5:$H$1504,H703,$B$5:$B$1504,"&lt;"&amp;D703,$D$5:$D$1504,"&gt;"&amp;B703,$J$5:$J$1504,"&lt;&gt;İptal")&gt;1,"ÇAKIŞMA",""))</f>
        <v/>
      </c>
    </row>
    <row r="704">
      <c r="A704" s="19" t="n"/>
      <c r="B704" s="20" t="n"/>
      <c r="C704" s="21" t="n"/>
      <c r="D704" s="20">
        <f>IF(OR(B704="",C704=""),"",B704+C704/1440)</f>
        <v/>
      </c>
      <c r="E704" s="21" t="n"/>
      <c r="F704" s="21" t="n"/>
      <c r="G704" s="21" t="n"/>
      <c r="H704" s="21" t="n"/>
      <c r="I704" s="22" t="n"/>
      <c r="J704" s="21" t="n"/>
      <c r="K704" s="21" t="n"/>
      <c r="L704" s="21" t="n"/>
      <c r="M704" s="21">
        <f>IF(OR(A704="",B704="",H704="",J704="İptal"),"",IF(COUNTIFS($A$5:$A$1504,A704,$H$5:$H$1504,H704,$B$5:$B$1504,"&lt;"&amp;D704,$D$5:$D$1504,"&gt;"&amp;B704,$J$5:$J$1504,"&lt;&gt;İptal")&gt;1,"ÇAKIŞMA",""))</f>
        <v/>
      </c>
    </row>
    <row r="705">
      <c r="A705" s="19" t="n"/>
      <c r="B705" s="20" t="n"/>
      <c r="C705" s="21" t="n"/>
      <c r="D705" s="20">
        <f>IF(OR(B705="",C705=""),"",B705+C705/1440)</f>
        <v/>
      </c>
      <c r="E705" s="21" t="n"/>
      <c r="F705" s="21" t="n"/>
      <c r="G705" s="21" t="n"/>
      <c r="H705" s="21" t="n"/>
      <c r="I705" s="22" t="n"/>
      <c r="J705" s="21" t="n"/>
      <c r="K705" s="21" t="n"/>
      <c r="L705" s="21" t="n"/>
      <c r="M705" s="21">
        <f>IF(OR(A705="",B705="",H705="",J705="İptal"),"",IF(COUNTIFS($A$5:$A$1504,A705,$H$5:$H$1504,H705,$B$5:$B$1504,"&lt;"&amp;D705,$D$5:$D$1504,"&gt;"&amp;B705,$J$5:$J$1504,"&lt;&gt;İptal")&gt;1,"ÇAKIŞMA",""))</f>
        <v/>
      </c>
    </row>
    <row r="706">
      <c r="A706" s="19" t="n"/>
      <c r="B706" s="20" t="n"/>
      <c r="C706" s="21" t="n"/>
      <c r="D706" s="20">
        <f>IF(OR(B706="",C706=""),"",B706+C706/1440)</f>
        <v/>
      </c>
      <c r="E706" s="21" t="n"/>
      <c r="F706" s="21" t="n"/>
      <c r="G706" s="21" t="n"/>
      <c r="H706" s="21" t="n"/>
      <c r="I706" s="22" t="n"/>
      <c r="J706" s="21" t="n"/>
      <c r="K706" s="21" t="n"/>
      <c r="L706" s="21" t="n"/>
      <c r="M706" s="21">
        <f>IF(OR(A706="",B706="",H706="",J706="İptal"),"",IF(COUNTIFS($A$5:$A$1504,A706,$H$5:$H$1504,H706,$B$5:$B$1504,"&lt;"&amp;D706,$D$5:$D$1504,"&gt;"&amp;B706,$J$5:$J$1504,"&lt;&gt;İptal")&gt;1,"ÇAKIŞMA",""))</f>
        <v/>
      </c>
    </row>
    <row r="707">
      <c r="A707" s="19" t="n"/>
      <c r="B707" s="20" t="n"/>
      <c r="C707" s="21" t="n"/>
      <c r="D707" s="20">
        <f>IF(OR(B707="",C707=""),"",B707+C707/1440)</f>
        <v/>
      </c>
      <c r="E707" s="21" t="n"/>
      <c r="F707" s="21" t="n"/>
      <c r="G707" s="21" t="n"/>
      <c r="H707" s="21" t="n"/>
      <c r="I707" s="22" t="n"/>
      <c r="J707" s="21" t="n"/>
      <c r="K707" s="21" t="n"/>
      <c r="L707" s="21" t="n"/>
      <c r="M707" s="21">
        <f>IF(OR(A707="",B707="",H707="",J707="İptal"),"",IF(COUNTIFS($A$5:$A$1504,A707,$H$5:$H$1504,H707,$B$5:$B$1504,"&lt;"&amp;D707,$D$5:$D$1504,"&gt;"&amp;B707,$J$5:$J$1504,"&lt;&gt;İptal")&gt;1,"ÇAKIŞMA",""))</f>
        <v/>
      </c>
    </row>
    <row r="708">
      <c r="A708" s="19" t="n"/>
      <c r="B708" s="20" t="n"/>
      <c r="C708" s="21" t="n"/>
      <c r="D708" s="20">
        <f>IF(OR(B708="",C708=""),"",B708+C708/1440)</f>
        <v/>
      </c>
      <c r="E708" s="21" t="n"/>
      <c r="F708" s="21" t="n"/>
      <c r="G708" s="21" t="n"/>
      <c r="H708" s="21" t="n"/>
      <c r="I708" s="22" t="n"/>
      <c r="J708" s="21" t="n"/>
      <c r="K708" s="21" t="n"/>
      <c r="L708" s="21" t="n"/>
      <c r="M708" s="21">
        <f>IF(OR(A708="",B708="",H708="",J708="İptal"),"",IF(COUNTIFS($A$5:$A$1504,A708,$H$5:$H$1504,H708,$B$5:$B$1504,"&lt;"&amp;D708,$D$5:$D$1504,"&gt;"&amp;B708,$J$5:$J$1504,"&lt;&gt;İptal")&gt;1,"ÇAKIŞMA",""))</f>
        <v/>
      </c>
    </row>
    <row r="709">
      <c r="A709" s="19" t="n"/>
      <c r="B709" s="20" t="n"/>
      <c r="C709" s="21" t="n"/>
      <c r="D709" s="20">
        <f>IF(OR(B709="",C709=""),"",B709+C709/1440)</f>
        <v/>
      </c>
      <c r="E709" s="21" t="n"/>
      <c r="F709" s="21" t="n"/>
      <c r="G709" s="21" t="n"/>
      <c r="H709" s="21" t="n"/>
      <c r="I709" s="22" t="n"/>
      <c r="J709" s="21" t="n"/>
      <c r="K709" s="21" t="n"/>
      <c r="L709" s="21" t="n"/>
      <c r="M709" s="21">
        <f>IF(OR(A709="",B709="",H709="",J709="İptal"),"",IF(COUNTIFS($A$5:$A$1504,A709,$H$5:$H$1504,H709,$B$5:$B$1504,"&lt;"&amp;D709,$D$5:$D$1504,"&gt;"&amp;B709,$J$5:$J$1504,"&lt;&gt;İptal")&gt;1,"ÇAKIŞMA",""))</f>
        <v/>
      </c>
    </row>
    <row r="710">
      <c r="A710" s="19" t="n"/>
      <c r="B710" s="20" t="n"/>
      <c r="C710" s="21" t="n"/>
      <c r="D710" s="20">
        <f>IF(OR(B710="",C710=""),"",B710+C710/1440)</f>
        <v/>
      </c>
      <c r="E710" s="21" t="n"/>
      <c r="F710" s="21" t="n"/>
      <c r="G710" s="21" t="n"/>
      <c r="H710" s="21" t="n"/>
      <c r="I710" s="22" t="n"/>
      <c r="J710" s="21" t="n"/>
      <c r="K710" s="21" t="n"/>
      <c r="L710" s="21" t="n"/>
      <c r="M710" s="21">
        <f>IF(OR(A710="",B710="",H710="",J710="İptal"),"",IF(COUNTIFS($A$5:$A$1504,A710,$H$5:$H$1504,H710,$B$5:$B$1504,"&lt;"&amp;D710,$D$5:$D$1504,"&gt;"&amp;B710,$J$5:$J$1504,"&lt;&gt;İptal")&gt;1,"ÇAKIŞMA",""))</f>
        <v/>
      </c>
    </row>
    <row r="711">
      <c r="A711" s="19" t="n"/>
      <c r="B711" s="20" t="n"/>
      <c r="C711" s="21" t="n"/>
      <c r="D711" s="20">
        <f>IF(OR(B711="",C711=""),"",B711+C711/1440)</f>
        <v/>
      </c>
      <c r="E711" s="21" t="n"/>
      <c r="F711" s="21" t="n"/>
      <c r="G711" s="21" t="n"/>
      <c r="H711" s="21" t="n"/>
      <c r="I711" s="22" t="n"/>
      <c r="J711" s="21" t="n"/>
      <c r="K711" s="21" t="n"/>
      <c r="L711" s="21" t="n"/>
      <c r="M711" s="21">
        <f>IF(OR(A711="",B711="",H711="",J711="İptal"),"",IF(COUNTIFS($A$5:$A$1504,A711,$H$5:$H$1504,H711,$B$5:$B$1504,"&lt;"&amp;D711,$D$5:$D$1504,"&gt;"&amp;B711,$J$5:$J$1504,"&lt;&gt;İptal")&gt;1,"ÇAKIŞMA",""))</f>
        <v/>
      </c>
    </row>
    <row r="712">
      <c r="A712" s="19" t="n"/>
      <c r="B712" s="20" t="n"/>
      <c r="C712" s="21" t="n"/>
      <c r="D712" s="20">
        <f>IF(OR(B712="",C712=""),"",B712+C712/1440)</f>
        <v/>
      </c>
      <c r="E712" s="21" t="n"/>
      <c r="F712" s="21" t="n"/>
      <c r="G712" s="21" t="n"/>
      <c r="H712" s="21" t="n"/>
      <c r="I712" s="22" t="n"/>
      <c r="J712" s="21" t="n"/>
      <c r="K712" s="21" t="n"/>
      <c r="L712" s="21" t="n"/>
      <c r="M712" s="21">
        <f>IF(OR(A712="",B712="",H712="",J712="İptal"),"",IF(COUNTIFS($A$5:$A$1504,A712,$H$5:$H$1504,H712,$B$5:$B$1504,"&lt;"&amp;D712,$D$5:$D$1504,"&gt;"&amp;B712,$J$5:$J$1504,"&lt;&gt;İptal")&gt;1,"ÇAKIŞMA",""))</f>
        <v/>
      </c>
    </row>
    <row r="713">
      <c r="A713" s="19" t="n"/>
      <c r="B713" s="20" t="n"/>
      <c r="C713" s="21" t="n"/>
      <c r="D713" s="20">
        <f>IF(OR(B713="",C713=""),"",B713+C713/1440)</f>
        <v/>
      </c>
      <c r="E713" s="21" t="n"/>
      <c r="F713" s="21" t="n"/>
      <c r="G713" s="21" t="n"/>
      <c r="H713" s="21" t="n"/>
      <c r="I713" s="22" t="n"/>
      <c r="J713" s="21" t="n"/>
      <c r="K713" s="21" t="n"/>
      <c r="L713" s="21" t="n"/>
      <c r="M713" s="21">
        <f>IF(OR(A713="",B713="",H713="",J713="İptal"),"",IF(COUNTIFS($A$5:$A$1504,A713,$H$5:$H$1504,H713,$B$5:$B$1504,"&lt;"&amp;D713,$D$5:$D$1504,"&gt;"&amp;B713,$J$5:$J$1504,"&lt;&gt;İptal")&gt;1,"ÇAKIŞMA",""))</f>
        <v/>
      </c>
    </row>
    <row r="714">
      <c r="A714" s="19" t="n"/>
      <c r="B714" s="20" t="n"/>
      <c r="C714" s="21" t="n"/>
      <c r="D714" s="20">
        <f>IF(OR(B714="",C714=""),"",B714+C714/1440)</f>
        <v/>
      </c>
      <c r="E714" s="21" t="n"/>
      <c r="F714" s="21" t="n"/>
      <c r="G714" s="21" t="n"/>
      <c r="H714" s="21" t="n"/>
      <c r="I714" s="22" t="n"/>
      <c r="J714" s="21" t="n"/>
      <c r="K714" s="21" t="n"/>
      <c r="L714" s="21" t="n"/>
      <c r="M714" s="21">
        <f>IF(OR(A714="",B714="",H714="",J714="İptal"),"",IF(COUNTIFS($A$5:$A$1504,A714,$H$5:$H$1504,H714,$B$5:$B$1504,"&lt;"&amp;D714,$D$5:$D$1504,"&gt;"&amp;B714,$J$5:$J$1504,"&lt;&gt;İptal")&gt;1,"ÇAKIŞMA",""))</f>
        <v/>
      </c>
    </row>
    <row r="715">
      <c r="A715" s="19" t="n"/>
      <c r="B715" s="20" t="n"/>
      <c r="C715" s="21" t="n"/>
      <c r="D715" s="20">
        <f>IF(OR(B715="",C715=""),"",B715+C715/1440)</f>
        <v/>
      </c>
      <c r="E715" s="21" t="n"/>
      <c r="F715" s="21" t="n"/>
      <c r="G715" s="21" t="n"/>
      <c r="H715" s="21" t="n"/>
      <c r="I715" s="22" t="n"/>
      <c r="J715" s="21" t="n"/>
      <c r="K715" s="21" t="n"/>
      <c r="L715" s="21" t="n"/>
      <c r="M715" s="21">
        <f>IF(OR(A715="",B715="",H715="",J715="İptal"),"",IF(COUNTIFS($A$5:$A$1504,A715,$H$5:$H$1504,H715,$B$5:$B$1504,"&lt;"&amp;D715,$D$5:$D$1504,"&gt;"&amp;B715,$J$5:$J$1504,"&lt;&gt;İptal")&gt;1,"ÇAKIŞMA",""))</f>
        <v/>
      </c>
    </row>
    <row r="716">
      <c r="A716" s="19" t="n"/>
      <c r="B716" s="20" t="n"/>
      <c r="C716" s="21" t="n"/>
      <c r="D716" s="20">
        <f>IF(OR(B716="",C716=""),"",B716+C716/1440)</f>
        <v/>
      </c>
      <c r="E716" s="21" t="n"/>
      <c r="F716" s="21" t="n"/>
      <c r="G716" s="21" t="n"/>
      <c r="H716" s="21" t="n"/>
      <c r="I716" s="22" t="n"/>
      <c r="J716" s="21" t="n"/>
      <c r="K716" s="21" t="n"/>
      <c r="L716" s="21" t="n"/>
      <c r="M716" s="21">
        <f>IF(OR(A716="",B716="",H716="",J716="İptal"),"",IF(COUNTIFS($A$5:$A$1504,A716,$H$5:$H$1504,H716,$B$5:$B$1504,"&lt;"&amp;D716,$D$5:$D$1504,"&gt;"&amp;B716,$J$5:$J$1504,"&lt;&gt;İptal")&gt;1,"ÇAKIŞMA",""))</f>
        <v/>
      </c>
    </row>
    <row r="717">
      <c r="A717" s="19" t="n"/>
      <c r="B717" s="20" t="n"/>
      <c r="C717" s="21" t="n"/>
      <c r="D717" s="20">
        <f>IF(OR(B717="",C717=""),"",B717+C717/1440)</f>
        <v/>
      </c>
      <c r="E717" s="21" t="n"/>
      <c r="F717" s="21" t="n"/>
      <c r="G717" s="21" t="n"/>
      <c r="H717" s="21" t="n"/>
      <c r="I717" s="22" t="n"/>
      <c r="J717" s="21" t="n"/>
      <c r="K717" s="21" t="n"/>
      <c r="L717" s="21" t="n"/>
      <c r="M717" s="21">
        <f>IF(OR(A717="",B717="",H717="",J717="İptal"),"",IF(COUNTIFS($A$5:$A$1504,A717,$H$5:$H$1504,H717,$B$5:$B$1504,"&lt;"&amp;D717,$D$5:$D$1504,"&gt;"&amp;B717,$J$5:$J$1504,"&lt;&gt;İptal")&gt;1,"ÇAKIŞMA",""))</f>
        <v/>
      </c>
    </row>
    <row r="718">
      <c r="A718" s="19" t="n"/>
      <c r="B718" s="20" t="n"/>
      <c r="C718" s="21" t="n"/>
      <c r="D718" s="20">
        <f>IF(OR(B718="",C718=""),"",B718+C718/1440)</f>
        <v/>
      </c>
      <c r="E718" s="21" t="n"/>
      <c r="F718" s="21" t="n"/>
      <c r="G718" s="21" t="n"/>
      <c r="H718" s="21" t="n"/>
      <c r="I718" s="22" t="n"/>
      <c r="J718" s="21" t="n"/>
      <c r="K718" s="21" t="n"/>
      <c r="L718" s="21" t="n"/>
      <c r="M718" s="21">
        <f>IF(OR(A718="",B718="",H718="",J718="İptal"),"",IF(COUNTIFS($A$5:$A$1504,A718,$H$5:$H$1504,H718,$B$5:$B$1504,"&lt;"&amp;D718,$D$5:$D$1504,"&gt;"&amp;B718,$J$5:$J$1504,"&lt;&gt;İptal")&gt;1,"ÇAKIŞMA",""))</f>
        <v/>
      </c>
    </row>
    <row r="719">
      <c r="A719" s="19" t="n"/>
      <c r="B719" s="20" t="n"/>
      <c r="C719" s="21" t="n"/>
      <c r="D719" s="20">
        <f>IF(OR(B719="",C719=""),"",B719+C719/1440)</f>
        <v/>
      </c>
      <c r="E719" s="21" t="n"/>
      <c r="F719" s="21" t="n"/>
      <c r="G719" s="21" t="n"/>
      <c r="H719" s="21" t="n"/>
      <c r="I719" s="22" t="n"/>
      <c r="J719" s="21" t="n"/>
      <c r="K719" s="21" t="n"/>
      <c r="L719" s="21" t="n"/>
      <c r="M719" s="21">
        <f>IF(OR(A719="",B719="",H719="",J719="İptal"),"",IF(COUNTIFS($A$5:$A$1504,A719,$H$5:$H$1504,H719,$B$5:$B$1504,"&lt;"&amp;D719,$D$5:$D$1504,"&gt;"&amp;B719,$J$5:$J$1504,"&lt;&gt;İptal")&gt;1,"ÇAKIŞMA",""))</f>
        <v/>
      </c>
    </row>
    <row r="720">
      <c r="A720" s="19" t="n"/>
      <c r="B720" s="20" t="n"/>
      <c r="C720" s="21" t="n"/>
      <c r="D720" s="20">
        <f>IF(OR(B720="",C720=""),"",B720+C720/1440)</f>
        <v/>
      </c>
      <c r="E720" s="21" t="n"/>
      <c r="F720" s="21" t="n"/>
      <c r="G720" s="21" t="n"/>
      <c r="H720" s="21" t="n"/>
      <c r="I720" s="22" t="n"/>
      <c r="J720" s="21" t="n"/>
      <c r="K720" s="21" t="n"/>
      <c r="L720" s="21" t="n"/>
      <c r="M720" s="21">
        <f>IF(OR(A720="",B720="",H720="",J720="İptal"),"",IF(COUNTIFS($A$5:$A$1504,A720,$H$5:$H$1504,H720,$B$5:$B$1504,"&lt;"&amp;D720,$D$5:$D$1504,"&gt;"&amp;B720,$J$5:$J$1504,"&lt;&gt;İptal")&gt;1,"ÇAKIŞMA",""))</f>
        <v/>
      </c>
    </row>
    <row r="721">
      <c r="A721" s="19" t="n"/>
      <c r="B721" s="20" t="n"/>
      <c r="C721" s="21" t="n"/>
      <c r="D721" s="20">
        <f>IF(OR(B721="",C721=""),"",B721+C721/1440)</f>
        <v/>
      </c>
      <c r="E721" s="21" t="n"/>
      <c r="F721" s="21" t="n"/>
      <c r="G721" s="21" t="n"/>
      <c r="H721" s="21" t="n"/>
      <c r="I721" s="22" t="n"/>
      <c r="J721" s="21" t="n"/>
      <c r="K721" s="21" t="n"/>
      <c r="L721" s="21" t="n"/>
      <c r="M721" s="21">
        <f>IF(OR(A721="",B721="",H721="",J721="İptal"),"",IF(COUNTIFS($A$5:$A$1504,A721,$H$5:$H$1504,H721,$B$5:$B$1504,"&lt;"&amp;D721,$D$5:$D$1504,"&gt;"&amp;B721,$J$5:$J$1504,"&lt;&gt;İptal")&gt;1,"ÇAKIŞMA",""))</f>
        <v/>
      </c>
    </row>
    <row r="722">
      <c r="A722" s="19" t="n"/>
      <c r="B722" s="20" t="n"/>
      <c r="C722" s="21" t="n"/>
      <c r="D722" s="20">
        <f>IF(OR(B722="",C722=""),"",B722+C722/1440)</f>
        <v/>
      </c>
      <c r="E722" s="21" t="n"/>
      <c r="F722" s="21" t="n"/>
      <c r="G722" s="21" t="n"/>
      <c r="H722" s="21" t="n"/>
      <c r="I722" s="22" t="n"/>
      <c r="J722" s="21" t="n"/>
      <c r="K722" s="21" t="n"/>
      <c r="L722" s="21" t="n"/>
      <c r="M722" s="21">
        <f>IF(OR(A722="",B722="",H722="",J722="İptal"),"",IF(COUNTIFS($A$5:$A$1504,A722,$H$5:$H$1504,H722,$B$5:$B$1504,"&lt;"&amp;D722,$D$5:$D$1504,"&gt;"&amp;B722,$J$5:$J$1504,"&lt;&gt;İptal")&gt;1,"ÇAKIŞMA",""))</f>
        <v/>
      </c>
    </row>
    <row r="723">
      <c r="A723" s="19" t="n"/>
      <c r="B723" s="20" t="n"/>
      <c r="C723" s="21" t="n"/>
      <c r="D723" s="20">
        <f>IF(OR(B723="",C723=""),"",B723+C723/1440)</f>
        <v/>
      </c>
      <c r="E723" s="21" t="n"/>
      <c r="F723" s="21" t="n"/>
      <c r="G723" s="21" t="n"/>
      <c r="H723" s="21" t="n"/>
      <c r="I723" s="22" t="n"/>
      <c r="J723" s="21" t="n"/>
      <c r="K723" s="21" t="n"/>
      <c r="L723" s="21" t="n"/>
      <c r="M723" s="21">
        <f>IF(OR(A723="",B723="",H723="",J723="İptal"),"",IF(COUNTIFS($A$5:$A$1504,A723,$H$5:$H$1504,H723,$B$5:$B$1504,"&lt;"&amp;D723,$D$5:$D$1504,"&gt;"&amp;B723,$J$5:$J$1504,"&lt;&gt;İptal")&gt;1,"ÇAKIŞMA",""))</f>
        <v/>
      </c>
    </row>
    <row r="724">
      <c r="A724" s="19" t="n"/>
      <c r="B724" s="20" t="n"/>
      <c r="C724" s="21" t="n"/>
      <c r="D724" s="20">
        <f>IF(OR(B724="",C724=""),"",B724+C724/1440)</f>
        <v/>
      </c>
      <c r="E724" s="21" t="n"/>
      <c r="F724" s="21" t="n"/>
      <c r="G724" s="21" t="n"/>
      <c r="H724" s="21" t="n"/>
      <c r="I724" s="22" t="n"/>
      <c r="J724" s="21" t="n"/>
      <c r="K724" s="21" t="n"/>
      <c r="L724" s="21" t="n"/>
      <c r="M724" s="21">
        <f>IF(OR(A724="",B724="",H724="",J724="İptal"),"",IF(COUNTIFS($A$5:$A$1504,A724,$H$5:$H$1504,H724,$B$5:$B$1504,"&lt;"&amp;D724,$D$5:$D$1504,"&gt;"&amp;B724,$J$5:$J$1504,"&lt;&gt;İptal")&gt;1,"ÇAKIŞMA",""))</f>
        <v/>
      </c>
    </row>
    <row r="725">
      <c r="A725" s="19" t="n"/>
      <c r="B725" s="20" t="n"/>
      <c r="C725" s="21" t="n"/>
      <c r="D725" s="20">
        <f>IF(OR(B725="",C725=""),"",B725+C725/1440)</f>
        <v/>
      </c>
      <c r="E725" s="21" t="n"/>
      <c r="F725" s="21" t="n"/>
      <c r="G725" s="21" t="n"/>
      <c r="H725" s="21" t="n"/>
      <c r="I725" s="22" t="n"/>
      <c r="J725" s="21" t="n"/>
      <c r="K725" s="21" t="n"/>
      <c r="L725" s="21" t="n"/>
      <c r="M725" s="21">
        <f>IF(OR(A725="",B725="",H725="",J725="İptal"),"",IF(COUNTIFS($A$5:$A$1504,A725,$H$5:$H$1504,H725,$B$5:$B$1504,"&lt;"&amp;D725,$D$5:$D$1504,"&gt;"&amp;B725,$J$5:$J$1504,"&lt;&gt;İptal")&gt;1,"ÇAKIŞMA",""))</f>
        <v/>
      </c>
    </row>
    <row r="726">
      <c r="A726" s="19" t="n"/>
      <c r="B726" s="20" t="n"/>
      <c r="C726" s="21" t="n"/>
      <c r="D726" s="20">
        <f>IF(OR(B726="",C726=""),"",B726+C726/1440)</f>
        <v/>
      </c>
      <c r="E726" s="21" t="n"/>
      <c r="F726" s="21" t="n"/>
      <c r="G726" s="21" t="n"/>
      <c r="H726" s="21" t="n"/>
      <c r="I726" s="22" t="n"/>
      <c r="J726" s="21" t="n"/>
      <c r="K726" s="21" t="n"/>
      <c r="L726" s="21" t="n"/>
      <c r="M726" s="21">
        <f>IF(OR(A726="",B726="",H726="",J726="İptal"),"",IF(COUNTIFS($A$5:$A$1504,A726,$H$5:$H$1504,H726,$B$5:$B$1504,"&lt;"&amp;D726,$D$5:$D$1504,"&gt;"&amp;B726,$J$5:$J$1504,"&lt;&gt;İptal")&gt;1,"ÇAKIŞMA",""))</f>
        <v/>
      </c>
    </row>
    <row r="727">
      <c r="A727" s="19" t="n"/>
      <c r="B727" s="20" t="n"/>
      <c r="C727" s="21" t="n"/>
      <c r="D727" s="20">
        <f>IF(OR(B727="",C727=""),"",B727+C727/1440)</f>
        <v/>
      </c>
      <c r="E727" s="21" t="n"/>
      <c r="F727" s="21" t="n"/>
      <c r="G727" s="21" t="n"/>
      <c r="H727" s="21" t="n"/>
      <c r="I727" s="22" t="n"/>
      <c r="J727" s="21" t="n"/>
      <c r="K727" s="21" t="n"/>
      <c r="L727" s="21" t="n"/>
      <c r="M727" s="21">
        <f>IF(OR(A727="",B727="",H727="",J727="İptal"),"",IF(COUNTIFS($A$5:$A$1504,A727,$H$5:$H$1504,H727,$B$5:$B$1504,"&lt;"&amp;D727,$D$5:$D$1504,"&gt;"&amp;B727,$J$5:$J$1504,"&lt;&gt;İptal")&gt;1,"ÇAKIŞMA",""))</f>
        <v/>
      </c>
    </row>
    <row r="728">
      <c r="A728" s="19" t="n"/>
      <c r="B728" s="20" t="n"/>
      <c r="C728" s="21" t="n"/>
      <c r="D728" s="20">
        <f>IF(OR(B728="",C728=""),"",B728+C728/1440)</f>
        <v/>
      </c>
      <c r="E728" s="21" t="n"/>
      <c r="F728" s="21" t="n"/>
      <c r="G728" s="21" t="n"/>
      <c r="H728" s="21" t="n"/>
      <c r="I728" s="22" t="n"/>
      <c r="J728" s="21" t="n"/>
      <c r="K728" s="21" t="n"/>
      <c r="L728" s="21" t="n"/>
      <c r="M728" s="21">
        <f>IF(OR(A728="",B728="",H728="",J728="İptal"),"",IF(COUNTIFS($A$5:$A$1504,A728,$H$5:$H$1504,H728,$B$5:$B$1504,"&lt;"&amp;D728,$D$5:$D$1504,"&gt;"&amp;B728,$J$5:$J$1504,"&lt;&gt;İptal")&gt;1,"ÇAKIŞMA",""))</f>
        <v/>
      </c>
    </row>
    <row r="729">
      <c r="A729" s="19" t="n"/>
      <c r="B729" s="20" t="n"/>
      <c r="C729" s="21" t="n"/>
      <c r="D729" s="20">
        <f>IF(OR(B729="",C729=""),"",B729+C729/1440)</f>
        <v/>
      </c>
      <c r="E729" s="21" t="n"/>
      <c r="F729" s="21" t="n"/>
      <c r="G729" s="21" t="n"/>
      <c r="H729" s="21" t="n"/>
      <c r="I729" s="22" t="n"/>
      <c r="J729" s="21" t="n"/>
      <c r="K729" s="21" t="n"/>
      <c r="L729" s="21" t="n"/>
      <c r="M729" s="21">
        <f>IF(OR(A729="",B729="",H729="",J729="İptal"),"",IF(COUNTIFS($A$5:$A$1504,A729,$H$5:$H$1504,H729,$B$5:$B$1504,"&lt;"&amp;D729,$D$5:$D$1504,"&gt;"&amp;B729,$J$5:$J$1504,"&lt;&gt;İptal")&gt;1,"ÇAKIŞMA",""))</f>
        <v/>
      </c>
    </row>
    <row r="730">
      <c r="A730" s="19" t="n"/>
      <c r="B730" s="20" t="n"/>
      <c r="C730" s="21" t="n"/>
      <c r="D730" s="20">
        <f>IF(OR(B730="",C730=""),"",B730+C730/1440)</f>
        <v/>
      </c>
      <c r="E730" s="21" t="n"/>
      <c r="F730" s="21" t="n"/>
      <c r="G730" s="21" t="n"/>
      <c r="H730" s="21" t="n"/>
      <c r="I730" s="22" t="n"/>
      <c r="J730" s="21" t="n"/>
      <c r="K730" s="21" t="n"/>
      <c r="L730" s="21" t="n"/>
      <c r="M730" s="21">
        <f>IF(OR(A730="",B730="",H730="",J730="İptal"),"",IF(COUNTIFS($A$5:$A$1504,A730,$H$5:$H$1504,H730,$B$5:$B$1504,"&lt;"&amp;D730,$D$5:$D$1504,"&gt;"&amp;B730,$J$5:$J$1504,"&lt;&gt;İptal")&gt;1,"ÇAKIŞMA",""))</f>
        <v/>
      </c>
    </row>
    <row r="731">
      <c r="A731" s="19" t="n"/>
      <c r="B731" s="20" t="n"/>
      <c r="C731" s="21" t="n"/>
      <c r="D731" s="20">
        <f>IF(OR(B731="",C731=""),"",B731+C731/1440)</f>
        <v/>
      </c>
      <c r="E731" s="21" t="n"/>
      <c r="F731" s="21" t="n"/>
      <c r="G731" s="21" t="n"/>
      <c r="H731" s="21" t="n"/>
      <c r="I731" s="22" t="n"/>
      <c r="J731" s="21" t="n"/>
      <c r="K731" s="21" t="n"/>
      <c r="L731" s="21" t="n"/>
      <c r="M731" s="21">
        <f>IF(OR(A731="",B731="",H731="",J731="İptal"),"",IF(COUNTIFS($A$5:$A$1504,A731,$H$5:$H$1504,H731,$B$5:$B$1504,"&lt;"&amp;D731,$D$5:$D$1504,"&gt;"&amp;B731,$J$5:$J$1504,"&lt;&gt;İptal")&gt;1,"ÇAKIŞMA",""))</f>
        <v/>
      </c>
    </row>
    <row r="732">
      <c r="A732" s="19" t="n"/>
      <c r="B732" s="20" t="n"/>
      <c r="C732" s="21" t="n"/>
      <c r="D732" s="20">
        <f>IF(OR(B732="",C732=""),"",B732+C732/1440)</f>
        <v/>
      </c>
      <c r="E732" s="21" t="n"/>
      <c r="F732" s="21" t="n"/>
      <c r="G732" s="21" t="n"/>
      <c r="H732" s="21" t="n"/>
      <c r="I732" s="22" t="n"/>
      <c r="J732" s="21" t="n"/>
      <c r="K732" s="21" t="n"/>
      <c r="L732" s="21" t="n"/>
      <c r="M732" s="21">
        <f>IF(OR(A732="",B732="",H732="",J732="İptal"),"",IF(COUNTIFS($A$5:$A$1504,A732,$H$5:$H$1504,H732,$B$5:$B$1504,"&lt;"&amp;D732,$D$5:$D$1504,"&gt;"&amp;B732,$J$5:$J$1504,"&lt;&gt;İptal")&gt;1,"ÇAKIŞMA",""))</f>
        <v/>
      </c>
    </row>
    <row r="733">
      <c r="A733" s="19" t="n"/>
      <c r="B733" s="20" t="n"/>
      <c r="C733" s="21" t="n"/>
      <c r="D733" s="20">
        <f>IF(OR(B733="",C733=""),"",B733+C733/1440)</f>
        <v/>
      </c>
      <c r="E733" s="21" t="n"/>
      <c r="F733" s="21" t="n"/>
      <c r="G733" s="21" t="n"/>
      <c r="H733" s="21" t="n"/>
      <c r="I733" s="22" t="n"/>
      <c r="J733" s="21" t="n"/>
      <c r="K733" s="21" t="n"/>
      <c r="L733" s="21" t="n"/>
      <c r="M733" s="21">
        <f>IF(OR(A733="",B733="",H733="",J733="İptal"),"",IF(COUNTIFS($A$5:$A$1504,A733,$H$5:$H$1504,H733,$B$5:$B$1504,"&lt;"&amp;D733,$D$5:$D$1504,"&gt;"&amp;B733,$J$5:$J$1504,"&lt;&gt;İptal")&gt;1,"ÇAKIŞMA",""))</f>
        <v/>
      </c>
    </row>
    <row r="734">
      <c r="A734" s="19" t="n"/>
      <c r="B734" s="20" t="n"/>
      <c r="C734" s="21" t="n"/>
      <c r="D734" s="20">
        <f>IF(OR(B734="",C734=""),"",B734+C734/1440)</f>
        <v/>
      </c>
      <c r="E734" s="21" t="n"/>
      <c r="F734" s="21" t="n"/>
      <c r="G734" s="21" t="n"/>
      <c r="H734" s="21" t="n"/>
      <c r="I734" s="22" t="n"/>
      <c r="J734" s="21" t="n"/>
      <c r="K734" s="21" t="n"/>
      <c r="L734" s="21" t="n"/>
      <c r="M734" s="21">
        <f>IF(OR(A734="",B734="",H734="",J734="İptal"),"",IF(COUNTIFS($A$5:$A$1504,A734,$H$5:$H$1504,H734,$B$5:$B$1504,"&lt;"&amp;D734,$D$5:$D$1504,"&gt;"&amp;B734,$J$5:$J$1504,"&lt;&gt;İptal")&gt;1,"ÇAKIŞMA",""))</f>
        <v/>
      </c>
    </row>
    <row r="735">
      <c r="A735" s="19" t="n"/>
      <c r="B735" s="20" t="n"/>
      <c r="C735" s="21" t="n"/>
      <c r="D735" s="20">
        <f>IF(OR(B735="",C735=""),"",B735+C735/1440)</f>
        <v/>
      </c>
      <c r="E735" s="21" t="n"/>
      <c r="F735" s="21" t="n"/>
      <c r="G735" s="21" t="n"/>
      <c r="H735" s="21" t="n"/>
      <c r="I735" s="22" t="n"/>
      <c r="J735" s="21" t="n"/>
      <c r="K735" s="21" t="n"/>
      <c r="L735" s="21" t="n"/>
      <c r="M735" s="21">
        <f>IF(OR(A735="",B735="",H735="",J735="İptal"),"",IF(COUNTIFS($A$5:$A$1504,A735,$H$5:$H$1504,H735,$B$5:$B$1504,"&lt;"&amp;D735,$D$5:$D$1504,"&gt;"&amp;B735,$J$5:$J$1504,"&lt;&gt;İptal")&gt;1,"ÇAKIŞMA",""))</f>
        <v/>
      </c>
    </row>
    <row r="736">
      <c r="A736" s="19" t="n"/>
      <c r="B736" s="20" t="n"/>
      <c r="C736" s="21" t="n"/>
      <c r="D736" s="20">
        <f>IF(OR(B736="",C736=""),"",B736+C736/1440)</f>
        <v/>
      </c>
      <c r="E736" s="21" t="n"/>
      <c r="F736" s="21" t="n"/>
      <c r="G736" s="21" t="n"/>
      <c r="H736" s="21" t="n"/>
      <c r="I736" s="22" t="n"/>
      <c r="J736" s="21" t="n"/>
      <c r="K736" s="21" t="n"/>
      <c r="L736" s="21" t="n"/>
      <c r="M736" s="21">
        <f>IF(OR(A736="",B736="",H736="",J736="İptal"),"",IF(COUNTIFS($A$5:$A$1504,A736,$H$5:$H$1504,H736,$B$5:$B$1504,"&lt;"&amp;D736,$D$5:$D$1504,"&gt;"&amp;B736,$J$5:$J$1504,"&lt;&gt;İptal")&gt;1,"ÇAKIŞMA",""))</f>
        <v/>
      </c>
    </row>
    <row r="737">
      <c r="A737" s="19" t="n"/>
      <c r="B737" s="20" t="n"/>
      <c r="C737" s="21" t="n"/>
      <c r="D737" s="20">
        <f>IF(OR(B737="",C737=""),"",B737+C737/1440)</f>
        <v/>
      </c>
      <c r="E737" s="21" t="n"/>
      <c r="F737" s="21" t="n"/>
      <c r="G737" s="21" t="n"/>
      <c r="H737" s="21" t="n"/>
      <c r="I737" s="22" t="n"/>
      <c r="J737" s="21" t="n"/>
      <c r="K737" s="21" t="n"/>
      <c r="L737" s="21" t="n"/>
      <c r="M737" s="21">
        <f>IF(OR(A737="",B737="",H737="",J737="İptal"),"",IF(COUNTIFS($A$5:$A$1504,A737,$H$5:$H$1504,H737,$B$5:$B$1504,"&lt;"&amp;D737,$D$5:$D$1504,"&gt;"&amp;B737,$J$5:$J$1504,"&lt;&gt;İptal")&gt;1,"ÇAKIŞMA",""))</f>
        <v/>
      </c>
    </row>
    <row r="738">
      <c r="A738" s="19" t="n"/>
      <c r="B738" s="20" t="n"/>
      <c r="C738" s="21" t="n"/>
      <c r="D738" s="20">
        <f>IF(OR(B738="",C738=""),"",B738+C738/1440)</f>
        <v/>
      </c>
      <c r="E738" s="21" t="n"/>
      <c r="F738" s="21" t="n"/>
      <c r="G738" s="21" t="n"/>
      <c r="H738" s="21" t="n"/>
      <c r="I738" s="22" t="n"/>
      <c r="J738" s="21" t="n"/>
      <c r="K738" s="21" t="n"/>
      <c r="L738" s="21" t="n"/>
      <c r="M738" s="21">
        <f>IF(OR(A738="",B738="",H738="",J738="İptal"),"",IF(COUNTIFS($A$5:$A$1504,A738,$H$5:$H$1504,H738,$B$5:$B$1504,"&lt;"&amp;D738,$D$5:$D$1504,"&gt;"&amp;B738,$J$5:$J$1504,"&lt;&gt;İptal")&gt;1,"ÇAKIŞMA",""))</f>
        <v/>
      </c>
    </row>
    <row r="739">
      <c r="A739" s="19" t="n"/>
      <c r="B739" s="20" t="n"/>
      <c r="C739" s="21" t="n"/>
      <c r="D739" s="20">
        <f>IF(OR(B739="",C739=""),"",B739+C739/1440)</f>
        <v/>
      </c>
      <c r="E739" s="21" t="n"/>
      <c r="F739" s="21" t="n"/>
      <c r="G739" s="21" t="n"/>
      <c r="H739" s="21" t="n"/>
      <c r="I739" s="22" t="n"/>
      <c r="J739" s="21" t="n"/>
      <c r="K739" s="21" t="n"/>
      <c r="L739" s="21" t="n"/>
      <c r="M739" s="21">
        <f>IF(OR(A739="",B739="",H739="",J739="İptal"),"",IF(COUNTIFS($A$5:$A$1504,A739,$H$5:$H$1504,H739,$B$5:$B$1504,"&lt;"&amp;D739,$D$5:$D$1504,"&gt;"&amp;B739,$J$5:$J$1504,"&lt;&gt;İptal")&gt;1,"ÇAKIŞMA",""))</f>
        <v/>
      </c>
    </row>
    <row r="740">
      <c r="A740" s="19" t="n"/>
      <c r="B740" s="20" t="n"/>
      <c r="C740" s="21" t="n"/>
      <c r="D740" s="20">
        <f>IF(OR(B740="",C740=""),"",B740+C740/1440)</f>
        <v/>
      </c>
      <c r="E740" s="21" t="n"/>
      <c r="F740" s="21" t="n"/>
      <c r="G740" s="21" t="n"/>
      <c r="H740" s="21" t="n"/>
      <c r="I740" s="22" t="n"/>
      <c r="J740" s="21" t="n"/>
      <c r="K740" s="21" t="n"/>
      <c r="L740" s="21" t="n"/>
      <c r="M740" s="21">
        <f>IF(OR(A740="",B740="",H740="",J740="İptal"),"",IF(COUNTIFS($A$5:$A$1504,A740,$H$5:$H$1504,H740,$B$5:$B$1504,"&lt;"&amp;D740,$D$5:$D$1504,"&gt;"&amp;B740,$J$5:$J$1504,"&lt;&gt;İptal")&gt;1,"ÇAKIŞMA",""))</f>
        <v/>
      </c>
    </row>
    <row r="741">
      <c r="A741" s="19" t="n"/>
      <c r="B741" s="20" t="n"/>
      <c r="C741" s="21" t="n"/>
      <c r="D741" s="20">
        <f>IF(OR(B741="",C741=""),"",B741+C741/1440)</f>
        <v/>
      </c>
      <c r="E741" s="21" t="n"/>
      <c r="F741" s="21" t="n"/>
      <c r="G741" s="21" t="n"/>
      <c r="H741" s="21" t="n"/>
      <c r="I741" s="22" t="n"/>
      <c r="J741" s="21" t="n"/>
      <c r="K741" s="21" t="n"/>
      <c r="L741" s="21" t="n"/>
      <c r="M741" s="21">
        <f>IF(OR(A741="",B741="",H741="",J741="İptal"),"",IF(COUNTIFS($A$5:$A$1504,A741,$H$5:$H$1504,H741,$B$5:$B$1504,"&lt;"&amp;D741,$D$5:$D$1504,"&gt;"&amp;B741,$J$5:$J$1504,"&lt;&gt;İptal")&gt;1,"ÇAKIŞMA",""))</f>
        <v/>
      </c>
    </row>
    <row r="742">
      <c r="A742" s="19" t="n"/>
      <c r="B742" s="20" t="n"/>
      <c r="C742" s="21" t="n"/>
      <c r="D742" s="20">
        <f>IF(OR(B742="",C742=""),"",B742+C742/1440)</f>
        <v/>
      </c>
      <c r="E742" s="21" t="n"/>
      <c r="F742" s="21" t="n"/>
      <c r="G742" s="21" t="n"/>
      <c r="H742" s="21" t="n"/>
      <c r="I742" s="22" t="n"/>
      <c r="J742" s="21" t="n"/>
      <c r="K742" s="21" t="n"/>
      <c r="L742" s="21" t="n"/>
      <c r="M742" s="21">
        <f>IF(OR(A742="",B742="",H742="",J742="İptal"),"",IF(COUNTIFS($A$5:$A$1504,A742,$H$5:$H$1504,H742,$B$5:$B$1504,"&lt;"&amp;D742,$D$5:$D$1504,"&gt;"&amp;B742,$J$5:$J$1504,"&lt;&gt;İptal")&gt;1,"ÇAKIŞMA",""))</f>
        <v/>
      </c>
    </row>
    <row r="743">
      <c r="A743" s="19" t="n"/>
      <c r="B743" s="20" t="n"/>
      <c r="C743" s="21" t="n"/>
      <c r="D743" s="20">
        <f>IF(OR(B743="",C743=""),"",B743+C743/1440)</f>
        <v/>
      </c>
      <c r="E743" s="21" t="n"/>
      <c r="F743" s="21" t="n"/>
      <c r="G743" s="21" t="n"/>
      <c r="H743" s="21" t="n"/>
      <c r="I743" s="22" t="n"/>
      <c r="J743" s="21" t="n"/>
      <c r="K743" s="21" t="n"/>
      <c r="L743" s="21" t="n"/>
      <c r="M743" s="21">
        <f>IF(OR(A743="",B743="",H743="",J743="İptal"),"",IF(COUNTIFS($A$5:$A$1504,A743,$H$5:$H$1504,H743,$B$5:$B$1504,"&lt;"&amp;D743,$D$5:$D$1504,"&gt;"&amp;B743,$J$5:$J$1504,"&lt;&gt;İptal")&gt;1,"ÇAKIŞMA",""))</f>
        <v/>
      </c>
    </row>
    <row r="744">
      <c r="A744" s="19" t="n"/>
      <c r="B744" s="20" t="n"/>
      <c r="C744" s="21" t="n"/>
      <c r="D744" s="20">
        <f>IF(OR(B744="",C744=""),"",B744+C744/1440)</f>
        <v/>
      </c>
      <c r="E744" s="21" t="n"/>
      <c r="F744" s="21" t="n"/>
      <c r="G744" s="21" t="n"/>
      <c r="H744" s="21" t="n"/>
      <c r="I744" s="22" t="n"/>
      <c r="J744" s="21" t="n"/>
      <c r="K744" s="21" t="n"/>
      <c r="L744" s="21" t="n"/>
      <c r="M744" s="21">
        <f>IF(OR(A744="",B744="",H744="",J744="İptal"),"",IF(COUNTIFS($A$5:$A$1504,A744,$H$5:$H$1504,H744,$B$5:$B$1504,"&lt;"&amp;D744,$D$5:$D$1504,"&gt;"&amp;B744,$J$5:$J$1504,"&lt;&gt;İptal")&gt;1,"ÇAKIŞMA",""))</f>
        <v/>
      </c>
    </row>
    <row r="745">
      <c r="A745" s="19" t="n"/>
      <c r="B745" s="20" t="n"/>
      <c r="C745" s="21" t="n"/>
      <c r="D745" s="20">
        <f>IF(OR(B745="",C745=""),"",B745+C745/1440)</f>
        <v/>
      </c>
      <c r="E745" s="21" t="n"/>
      <c r="F745" s="21" t="n"/>
      <c r="G745" s="21" t="n"/>
      <c r="H745" s="21" t="n"/>
      <c r="I745" s="22" t="n"/>
      <c r="J745" s="21" t="n"/>
      <c r="K745" s="21" t="n"/>
      <c r="L745" s="21" t="n"/>
      <c r="M745" s="21">
        <f>IF(OR(A745="",B745="",H745="",J745="İptal"),"",IF(COUNTIFS($A$5:$A$1504,A745,$H$5:$H$1504,H745,$B$5:$B$1504,"&lt;"&amp;D745,$D$5:$D$1504,"&gt;"&amp;B745,$J$5:$J$1504,"&lt;&gt;İptal")&gt;1,"ÇAKIŞMA",""))</f>
        <v/>
      </c>
    </row>
    <row r="746">
      <c r="A746" s="19" t="n"/>
      <c r="B746" s="20" t="n"/>
      <c r="C746" s="21" t="n"/>
      <c r="D746" s="20">
        <f>IF(OR(B746="",C746=""),"",B746+C746/1440)</f>
        <v/>
      </c>
      <c r="E746" s="21" t="n"/>
      <c r="F746" s="21" t="n"/>
      <c r="G746" s="21" t="n"/>
      <c r="H746" s="21" t="n"/>
      <c r="I746" s="22" t="n"/>
      <c r="J746" s="21" t="n"/>
      <c r="K746" s="21" t="n"/>
      <c r="L746" s="21" t="n"/>
      <c r="M746" s="21">
        <f>IF(OR(A746="",B746="",H746="",J746="İptal"),"",IF(COUNTIFS($A$5:$A$1504,A746,$H$5:$H$1504,H746,$B$5:$B$1504,"&lt;"&amp;D746,$D$5:$D$1504,"&gt;"&amp;B746,$J$5:$J$1504,"&lt;&gt;İptal")&gt;1,"ÇAKIŞMA",""))</f>
        <v/>
      </c>
    </row>
    <row r="747">
      <c r="A747" s="19" t="n"/>
      <c r="B747" s="20" t="n"/>
      <c r="C747" s="21" t="n"/>
      <c r="D747" s="20">
        <f>IF(OR(B747="",C747=""),"",B747+C747/1440)</f>
        <v/>
      </c>
      <c r="E747" s="21" t="n"/>
      <c r="F747" s="21" t="n"/>
      <c r="G747" s="21" t="n"/>
      <c r="H747" s="21" t="n"/>
      <c r="I747" s="22" t="n"/>
      <c r="J747" s="21" t="n"/>
      <c r="K747" s="21" t="n"/>
      <c r="L747" s="21" t="n"/>
      <c r="M747" s="21">
        <f>IF(OR(A747="",B747="",H747="",J747="İptal"),"",IF(COUNTIFS($A$5:$A$1504,A747,$H$5:$H$1504,H747,$B$5:$B$1504,"&lt;"&amp;D747,$D$5:$D$1504,"&gt;"&amp;B747,$J$5:$J$1504,"&lt;&gt;İptal")&gt;1,"ÇAKIŞMA",""))</f>
        <v/>
      </c>
    </row>
    <row r="748">
      <c r="A748" s="19" t="n"/>
      <c r="B748" s="20" t="n"/>
      <c r="C748" s="21" t="n"/>
      <c r="D748" s="20">
        <f>IF(OR(B748="",C748=""),"",B748+C748/1440)</f>
        <v/>
      </c>
      <c r="E748" s="21" t="n"/>
      <c r="F748" s="21" t="n"/>
      <c r="G748" s="21" t="n"/>
      <c r="H748" s="21" t="n"/>
      <c r="I748" s="22" t="n"/>
      <c r="J748" s="21" t="n"/>
      <c r="K748" s="21" t="n"/>
      <c r="L748" s="21" t="n"/>
      <c r="M748" s="21">
        <f>IF(OR(A748="",B748="",H748="",J748="İptal"),"",IF(COUNTIFS($A$5:$A$1504,A748,$H$5:$H$1504,H748,$B$5:$B$1504,"&lt;"&amp;D748,$D$5:$D$1504,"&gt;"&amp;B748,$J$5:$J$1504,"&lt;&gt;İptal")&gt;1,"ÇAKIŞMA",""))</f>
        <v/>
      </c>
    </row>
    <row r="749">
      <c r="A749" s="19" t="n"/>
      <c r="B749" s="20" t="n"/>
      <c r="C749" s="21" t="n"/>
      <c r="D749" s="20">
        <f>IF(OR(B749="",C749=""),"",B749+C749/1440)</f>
        <v/>
      </c>
      <c r="E749" s="21" t="n"/>
      <c r="F749" s="21" t="n"/>
      <c r="G749" s="21" t="n"/>
      <c r="H749" s="21" t="n"/>
      <c r="I749" s="22" t="n"/>
      <c r="J749" s="21" t="n"/>
      <c r="K749" s="21" t="n"/>
      <c r="L749" s="21" t="n"/>
      <c r="M749" s="21">
        <f>IF(OR(A749="",B749="",H749="",J749="İptal"),"",IF(COUNTIFS($A$5:$A$1504,A749,$H$5:$H$1504,H749,$B$5:$B$1504,"&lt;"&amp;D749,$D$5:$D$1504,"&gt;"&amp;B749,$J$5:$J$1504,"&lt;&gt;İptal")&gt;1,"ÇAKIŞMA",""))</f>
        <v/>
      </c>
    </row>
    <row r="750">
      <c r="A750" s="19" t="n"/>
      <c r="B750" s="20" t="n"/>
      <c r="C750" s="21" t="n"/>
      <c r="D750" s="20">
        <f>IF(OR(B750="",C750=""),"",B750+C750/1440)</f>
        <v/>
      </c>
      <c r="E750" s="21" t="n"/>
      <c r="F750" s="21" t="n"/>
      <c r="G750" s="21" t="n"/>
      <c r="H750" s="21" t="n"/>
      <c r="I750" s="22" t="n"/>
      <c r="J750" s="21" t="n"/>
      <c r="K750" s="21" t="n"/>
      <c r="L750" s="21" t="n"/>
      <c r="M750" s="21">
        <f>IF(OR(A750="",B750="",H750="",J750="İptal"),"",IF(COUNTIFS($A$5:$A$1504,A750,$H$5:$H$1504,H750,$B$5:$B$1504,"&lt;"&amp;D750,$D$5:$D$1504,"&gt;"&amp;B750,$J$5:$J$1504,"&lt;&gt;İptal")&gt;1,"ÇAKIŞMA",""))</f>
        <v/>
      </c>
    </row>
    <row r="751">
      <c r="A751" s="19" t="n"/>
      <c r="B751" s="20" t="n"/>
      <c r="C751" s="21" t="n"/>
      <c r="D751" s="20">
        <f>IF(OR(B751="",C751=""),"",B751+C751/1440)</f>
        <v/>
      </c>
      <c r="E751" s="21" t="n"/>
      <c r="F751" s="21" t="n"/>
      <c r="G751" s="21" t="n"/>
      <c r="H751" s="21" t="n"/>
      <c r="I751" s="22" t="n"/>
      <c r="J751" s="21" t="n"/>
      <c r="K751" s="21" t="n"/>
      <c r="L751" s="21" t="n"/>
      <c r="M751" s="21">
        <f>IF(OR(A751="",B751="",H751="",J751="İptal"),"",IF(COUNTIFS($A$5:$A$1504,A751,$H$5:$H$1504,H751,$B$5:$B$1504,"&lt;"&amp;D751,$D$5:$D$1504,"&gt;"&amp;B751,$J$5:$J$1504,"&lt;&gt;İptal")&gt;1,"ÇAKIŞMA",""))</f>
        <v/>
      </c>
    </row>
    <row r="752">
      <c r="A752" s="19" t="n"/>
      <c r="B752" s="20" t="n"/>
      <c r="C752" s="21" t="n"/>
      <c r="D752" s="20">
        <f>IF(OR(B752="",C752=""),"",B752+C752/1440)</f>
        <v/>
      </c>
      <c r="E752" s="21" t="n"/>
      <c r="F752" s="21" t="n"/>
      <c r="G752" s="21" t="n"/>
      <c r="H752" s="21" t="n"/>
      <c r="I752" s="22" t="n"/>
      <c r="J752" s="21" t="n"/>
      <c r="K752" s="21" t="n"/>
      <c r="L752" s="21" t="n"/>
      <c r="M752" s="21">
        <f>IF(OR(A752="",B752="",H752="",J752="İptal"),"",IF(COUNTIFS($A$5:$A$1504,A752,$H$5:$H$1504,H752,$B$5:$B$1504,"&lt;"&amp;D752,$D$5:$D$1504,"&gt;"&amp;B752,$J$5:$J$1504,"&lt;&gt;İptal")&gt;1,"ÇAKIŞMA",""))</f>
        <v/>
      </c>
    </row>
    <row r="753">
      <c r="A753" s="19" t="n"/>
      <c r="B753" s="20" t="n"/>
      <c r="C753" s="21" t="n"/>
      <c r="D753" s="20">
        <f>IF(OR(B753="",C753=""),"",B753+C753/1440)</f>
        <v/>
      </c>
      <c r="E753" s="21" t="n"/>
      <c r="F753" s="21" t="n"/>
      <c r="G753" s="21" t="n"/>
      <c r="H753" s="21" t="n"/>
      <c r="I753" s="22" t="n"/>
      <c r="J753" s="21" t="n"/>
      <c r="K753" s="21" t="n"/>
      <c r="L753" s="21" t="n"/>
      <c r="M753" s="21">
        <f>IF(OR(A753="",B753="",H753="",J753="İptal"),"",IF(COUNTIFS($A$5:$A$1504,A753,$H$5:$H$1504,H753,$B$5:$B$1504,"&lt;"&amp;D753,$D$5:$D$1504,"&gt;"&amp;B753,$J$5:$J$1504,"&lt;&gt;İptal")&gt;1,"ÇAKIŞMA",""))</f>
        <v/>
      </c>
    </row>
    <row r="754">
      <c r="A754" s="19" t="n"/>
      <c r="B754" s="20" t="n"/>
      <c r="C754" s="21" t="n"/>
      <c r="D754" s="20">
        <f>IF(OR(B754="",C754=""),"",B754+C754/1440)</f>
        <v/>
      </c>
      <c r="E754" s="21" t="n"/>
      <c r="F754" s="21" t="n"/>
      <c r="G754" s="21" t="n"/>
      <c r="H754" s="21" t="n"/>
      <c r="I754" s="22" t="n"/>
      <c r="J754" s="21" t="n"/>
      <c r="K754" s="21" t="n"/>
      <c r="L754" s="21" t="n"/>
      <c r="M754" s="21">
        <f>IF(OR(A754="",B754="",H754="",J754="İptal"),"",IF(COUNTIFS($A$5:$A$1504,A754,$H$5:$H$1504,H754,$B$5:$B$1504,"&lt;"&amp;D754,$D$5:$D$1504,"&gt;"&amp;B754,$J$5:$J$1504,"&lt;&gt;İptal")&gt;1,"ÇAKIŞMA",""))</f>
        <v/>
      </c>
    </row>
    <row r="755">
      <c r="A755" s="19" t="n"/>
      <c r="B755" s="20" t="n"/>
      <c r="C755" s="21" t="n"/>
      <c r="D755" s="20">
        <f>IF(OR(B755="",C755=""),"",B755+C755/1440)</f>
        <v/>
      </c>
      <c r="E755" s="21" t="n"/>
      <c r="F755" s="21" t="n"/>
      <c r="G755" s="21" t="n"/>
      <c r="H755" s="21" t="n"/>
      <c r="I755" s="22" t="n"/>
      <c r="J755" s="21" t="n"/>
      <c r="K755" s="21" t="n"/>
      <c r="L755" s="21" t="n"/>
      <c r="M755" s="21">
        <f>IF(OR(A755="",B755="",H755="",J755="İptal"),"",IF(COUNTIFS($A$5:$A$1504,A755,$H$5:$H$1504,H755,$B$5:$B$1504,"&lt;"&amp;D755,$D$5:$D$1504,"&gt;"&amp;B755,$J$5:$J$1504,"&lt;&gt;İptal")&gt;1,"ÇAKIŞMA",""))</f>
        <v/>
      </c>
    </row>
    <row r="756">
      <c r="A756" s="19" t="n"/>
      <c r="B756" s="20" t="n"/>
      <c r="C756" s="21" t="n"/>
      <c r="D756" s="20">
        <f>IF(OR(B756="",C756=""),"",B756+C756/1440)</f>
        <v/>
      </c>
      <c r="E756" s="21" t="n"/>
      <c r="F756" s="21" t="n"/>
      <c r="G756" s="21" t="n"/>
      <c r="H756" s="21" t="n"/>
      <c r="I756" s="22" t="n"/>
      <c r="J756" s="21" t="n"/>
      <c r="K756" s="21" t="n"/>
      <c r="L756" s="21" t="n"/>
      <c r="M756" s="21">
        <f>IF(OR(A756="",B756="",H756="",J756="İptal"),"",IF(COUNTIFS($A$5:$A$1504,A756,$H$5:$H$1504,H756,$B$5:$B$1504,"&lt;"&amp;D756,$D$5:$D$1504,"&gt;"&amp;B756,$J$5:$J$1504,"&lt;&gt;İptal")&gt;1,"ÇAKIŞMA",""))</f>
        <v/>
      </c>
    </row>
    <row r="757">
      <c r="A757" s="19" t="n"/>
      <c r="B757" s="20" t="n"/>
      <c r="C757" s="21" t="n"/>
      <c r="D757" s="20">
        <f>IF(OR(B757="",C757=""),"",B757+C757/1440)</f>
        <v/>
      </c>
      <c r="E757" s="21" t="n"/>
      <c r="F757" s="21" t="n"/>
      <c r="G757" s="21" t="n"/>
      <c r="H757" s="21" t="n"/>
      <c r="I757" s="22" t="n"/>
      <c r="J757" s="21" t="n"/>
      <c r="K757" s="21" t="n"/>
      <c r="L757" s="21" t="n"/>
      <c r="M757" s="21">
        <f>IF(OR(A757="",B757="",H757="",J757="İptal"),"",IF(COUNTIFS($A$5:$A$1504,A757,$H$5:$H$1504,H757,$B$5:$B$1504,"&lt;"&amp;D757,$D$5:$D$1504,"&gt;"&amp;B757,$J$5:$J$1504,"&lt;&gt;İptal")&gt;1,"ÇAKIŞMA",""))</f>
        <v/>
      </c>
    </row>
    <row r="758">
      <c r="A758" s="19" t="n"/>
      <c r="B758" s="20" t="n"/>
      <c r="C758" s="21" t="n"/>
      <c r="D758" s="20">
        <f>IF(OR(B758="",C758=""),"",B758+C758/1440)</f>
        <v/>
      </c>
      <c r="E758" s="21" t="n"/>
      <c r="F758" s="21" t="n"/>
      <c r="G758" s="21" t="n"/>
      <c r="H758" s="21" t="n"/>
      <c r="I758" s="22" t="n"/>
      <c r="J758" s="21" t="n"/>
      <c r="K758" s="21" t="n"/>
      <c r="L758" s="21" t="n"/>
      <c r="M758" s="21">
        <f>IF(OR(A758="",B758="",H758="",J758="İptal"),"",IF(COUNTIFS($A$5:$A$1504,A758,$H$5:$H$1504,H758,$B$5:$B$1504,"&lt;"&amp;D758,$D$5:$D$1504,"&gt;"&amp;B758,$J$5:$J$1504,"&lt;&gt;İptal")&gt;1,"ÇAKIŞMA",""))</f>
        <v/>
      </c>
    </row>
    <row r="759">
      <c r="A759" s="19" t="n"/>
      <c r="B759" s="20" t="n"/>
      <c r="C759" s="21" t="n"/>
      <c r="D759" s="20">
        <f>IF(OR(B759="",C759=""),"",B759+C759/1440)</f>
        <v/>
      </c>
      <c r="E759" s="21" t="n"/>
      <c r="F759" s="21" t="n"/>
      <c r="G759" s="21" t="n"/>
      <c r="H759" s="21" t="n"/>
      <c r="I759" s="22" t="n"/>
      <c r="J759" s="21" t="n"/>
      <c r="K759" s="21" t="n"/>
      <c r="L759" s="21" t="n"/>
      <c r="M759" s="21">
        <f>IF(OR(A759="",B759="",H759="",J759="İptal"),"",IF(COUNTIFS($A$5:$A$1504,A759,$H$5:$H$1504,H759,$B$5:$B$1504,"&lt;"&amp;D759,$D$5:$D$1504,"&gt;"&amp;B759,$J$5:$J$1504,"&lt;&gt;İptal")&gt;1,"ÇAKIŞMA",""))</f>
        <v/>
      </c>
    </row>
    <row r="760">
      <c r="A760" s="19" t="n"/>
      <c r="B760" s="20" t="n"/>
      <c r="C760" s="21" t="n"/>
      <c r="D760" s="20">
        <f>IF(OR(B760="",C760=""),"",B760+C760/1440)</f>
        <v/>
      </c>
      <c r="E760" s="21" t="n"/>
      <c r="F760" s="21" t="n"/>
      <c r="G760" s="21" t="n"/>
      <c r="H760" s="21" t="n"/>
      <c r="I760" s="22" t="n"/>
      <c r="J760" s="21" t="n"/>
      <c r="K760" s="21" t="n"/>
      <c r="L760" s="21" t="n"/>
      <c r="M760" s="21">
        <f>IF(OR(A760="",B760="",H760="",J760="İptal"),"",IF(COUNTIFS($A$5:$A$1504,A760,$H$5:$H$1504,H760,$B$5:$B$1504,"&lt;"&amp;D760,$D$5:$D$1504,"&gt;"&amp;B760,$J$5:$J$1504,"&lt;&gt;İptal")&gt;1,"ÇAKIŞMA",""))</f>
        <v/>
      </c>
    </row>
    <row r="761">
      <c r="A761" s="19" t="n"/>
      <c r="B761" s="20" t="n"/>
      <c r="C761" s="21" t="n"/>
      <c r="D761" s="20">
        <f>IF(OR(B761="",C761=""),"",B761+C761/1440)</f>
        <v/>
      </c>
      <c r="E761" s="21" t="n"/>
      <c r="F761" s="21" t="n"/>
      <c r="G761" s="21" t="n"/>
      <c r="H761" s="21" t="n"/>
      <c r="I761" s="22" t="n"/>
      <c r="J761" s="21" t="n"/>
      <c r="K761" s="21" t="n"/>
      <c r="L761" s="21" t="n"/>
      <c r="M761" s="21">
        <f>IF(OR(A761="",B761="",H761="",J761="İptal"),"",IF(COUNTIFS($A$5:$A$1504,A761,$H$5:$H$1504,H761,$B$5:$B$1504,"&lt;"&amp;D761,$D$5:$D$1504,"&gt;"&amp;B761,$J$5:$J$1504,"&lt;&gt;İptal")&gt;1,"ÇAKIŞMA",""))</f>
        <v/>
      </c>
    </row>
    <row r="762">
      <c r="A762" s="19" t="n"/>
      <c r="B762" s="20" t="n"/>
      <c r="C762" s="21" t="n"/>
      <c r="D762" s="20">
        <f>IF(OR(B762="",C762=""),"",B762+C762/1440)</f>
        <v/>
      </c>
      <c r="E762" s="21" t="n"/>
      <c r="F762" s="21" t="n"/>
      <c r="G762" s="21" t="n"/>
      <c r="H762" s="21" t="n"/>
      <c r="I762" s="22" t="n"/>
      <c r="J762" s="21" t="n"/>
      <c r="K762" s="21" t="n"/>
      <c r="L762" s="21" t="n"/>
      <c r="M762" s="21">
        <f>IF(OR(A762="",B762="",H762="",J762="İptal"),"",IF(COUNTIFS($A$5:$A$1504,A762,$H$5:$H$1504,H762,$B$5:$B$1504,"&lt;"&amp;D762,$D$5:$D$1504,"&gt;"&amp;B762,$J$5:$J$1504,"&lt;&gt;İptal")&gt;1,"ÇAKIŞMA",""))</f>
        <v/>
      </c>
    </row>
    <row r="763">
      <c r="A763" s="19" t="n"/>
      <c r="B763" s="20" t="n"/>
      <c r="C763" s="21" t="n"/>
      <c r="D763" s="20">
        <f>IF(OR(B763="",C763=""),"",B763+C763/1440)</f>
        <v/>
      </c>
      <c r="E763" s="21" t="n"/>
      <c r="F763" s="21" t="n"/>
      <c r="G763" s="21" t="n"/>
      <c r="H763" s="21" t="n"/>
      <c r="I763" s="22" t="n"/>
      <c r="J763" s="21" t="n"/>
      <c r="K763" s="21" t="n"/>
      <c r="L763" s="21" t="n"/>
      <c r="M763" s="21">
        <f>IF(OR(A763="",B763="",H763="",J763="İptal"),"",IF(COUNTIFS($A$5:$A$1504,A763,$H$5:$H$1504,H763,$B$5:$B$1504,"&lt;"&amp;D763,$D$5:$D$1504,"&gt;"&amp;B763,$J$5:$J$1504,"&lt;&gt;İptal")&gt;1,"ÇAKIŞMA",""))</f>
        <v/>
      </c>
    </row>
    <row r="764">
      <c r="A764" s="19" t="n"/>
      <c r="B764" s="20" t="n"/>
      <c r="C764" s="21" t="n"/>
      <c r="D764" s="20">
        <f>IF(OR(B764="",C764=""),"",B764+C764/1440)</f>
        <v/>
      </c>
      <c r="E764" s="21" t="n"/>
      <c r="F764" s="21" t="n"/>
      <c r="G764" s="21" t="n"/>
      <c r="H764" s="21" t="n"/>
      <c r="I764" s="22" t="n"/>
      <c r="J764" s="21" t="n"/>
      <c r="K764" s="21" t="n"/>
      <c r="L764" s="21" t="n"/>
      <c r="M764" s="21">
        <f>IF(OR(A764="",B764="",H764="",J764="İptal"),"",IF(COUNTIFS($A$5:$A$1504,A764,$H$5:$H$1504,H764,$B$5:$B$1504,"&lt;"&amp;D764,$D$5:$D$1504,"&gt;"&amp;B764,$J$5:$J$1504,"&lt;&gt;İptal")&gt;1,"ÇAKIŞMA",""))</f>
        <v/>
      </c>
    </row>
    <row r="765">
      <c r="A765" s="19" t="n"/>
      <c r="B765" s="20" t="n"/>
      <c r="C765" s="21" t="n"/>
      <c r="D765" s="20">
        <f>IF(OR(B765="",C765=""),"",B765+C765/1440)</f>
        <v/>
      </c>
      <c r="E765" s="21" t="n"/>
      <c r="F765" s="21" t="n"/>
      <c r="G765" s="21" t="n"/>
      <c r="H765" s="21" t="n"/>
      <c r="I765" s="22" t="n"/>
      <c r="J765" s="21" t="n"/>
      <c r="K765" s="21" t="n"/>
      <c r="L765" s="21" t="n"/>
      <c r="M765" s="21">
        <f>IF(OR(A765="",B765="",H765="",J765="İptal"),"",IF(COUNTIFS($A$5:$A$1504,A765,$H$5:$H$1504,H765,$B$5:$B$1504,"&lt;"&amp;D765,$D$5:$D$1504,"&gt;"&amp;B765,$J$5:$J$1504,"&lt;&gt;İptal")&gt;1,"ÇAKIŞMA",""))</f>
        <v/>
      </c>
    </row>
    <row r="766">
      <c r="A766" s="19" t="n"/>
      <c r="B766" s="20" t="n"/>
      <c r="C766" s="21" t="n"/>
      <c r="D766" s="20">
        <f>IF(OR(B766="",C766=""),"",B766+C766/1440)</f>
        <v/>
      </c>
      <c r="E766" s="21" t="n"/>
      <c r="F766" s="21" t="n"/>
      <c r="G766" s="21" t="n"/>
      <c r="H766" s="21" t="n"/>
      <c r="I766" s="22" t="n"/>
      <c r="J766" s="21" t="n"/>
      <c r="K766" s="21" t="n"/>
      <c r="L766" s="21" t="n"/>
      <c r="M766" s="21">
        <f>IF(OR(A766="",B766="",H766="",J766="İptal"),"",IF(COUNTIFS($A$5:$A$1504,A766,$H$5:$H$1504,H766,$B$5:$B$1504,"&lt;"&amp;D766,$D$5:$D$1504,"&gt;"&amp;B766,$J$5:$J$1504,"&lt;&gt;İptal")&gt;1,"ÇAKIŞMA",""))</f>
        <v/>
      </c>
    </row>
    <row r="767">
      <c r="A767" s="19" t="n"/>
      <c r="B767" s="20" t="n"/>
      <c r="C767" s="21" t="n"/>
      <c r="D767" s="20">
        <f>IF(OR(B767="",C767=""),"",B767+C767/1440)</f>
        <v/>
      </c>
      <c r="E767" s="21" t="n"/>
      <c r="F767" s="21" t="n"/>
      <c r="G767" s="21" t="n"/>
      <c r="H767" s="21" t="n"/>
      <c r="I767" s="22" t="n"/>
      <c r="J767" s="21" t="n"/>
      <c r="K767" s="21" t="n"/>
      <c r="L767" s="21" t="n"/>
      <c r="M767" s="21">
        <f>IF(OR(A767="",B767="",H767="",J767="İptal"),"",IF(COUNTIFS($A$5:$A$1504,A767,$H$5:$H$1504,H767,$B$5:$B$1504,"&lt;"&amp;D767,$D$5:$D$1504,"&gt;"&amp;B767,$J$5:$J$1504,"&lt;&gt;İptal")&gt;1,"ÇAKIŞMA",""))</f>
        <v/>
      </c>
    </row>
    <row r="768">
      <c r="A768" s="19" t="n"/>
      <c r="B768" s="20" t="n"/>
      <c r="C768" s="21" t="n"/>
      <c r="D768" s="20">
        <f>IF(OR(B768="",C768=""),"",B768+C768/1440)</f>
        <v/>
      </c>
      <c r="E768" s="21" t="n"/>
      <c r="F768" s="21" t="n"/>
      <c r="G768" s="21" t="n"/>
      <c r="H768" s="21" t="n"/>
      <c r="I768" s="22" t="n"/>
      <c r="J768" s="21" t="n"/>
      <c r="K768" s="21" t="n"/>
      <c r="L768" s="21" t="n"/>
      <c r="M768" s="21">
        <f>IF(OR(A768="",B768="",H768="",J768="İptal"),"",IF(COUNTIFS($A$5:$A$1504,A768,$H$5:$H$1504,H768,$B$5:$B$1504,"&lt;"&amp;D768,$D$5:$D$1504,"&gt;"&amp;B768,$J$5:$J$1504,"&lt;&gt;İptal")&gt;1,"ÇAKIŞMA",""))</f>
        <v/>
      </c>
    </row>
    <row r="769">
      <c r="A769" s="19" t="n"/>
      <c r="B769" s="20" t="n"/>
      <c r="C769" s="21" t="n"/>
      <c r="D769" s="20">
        <f>IF(OR(B769="",C769=""),"",B769+C769/1440)</f>
        <v/>
      </c>
      <c r="E769" s="21" t="n"/>
      <c r="F769" s="21" t="n"/>
      <c r="G769" s="21" t="n"/>
      <c r="H769" s="21" t="n"/>
      <c r="I769" s="22" t="n"/>
      <c r="J769" s="21" t="n"/>
      <c r="K769" s="21" t="n"/>
      <c r="L769" s="21" t="n"/>
      <c r="M769" s="21">
        <f>IF(OR(A769="",B769="",H769="",J769="İptal"),"",IF(COUNTIFS($A$5:$A$1504,A769,$H$5:$H$1504,H769,$B$5:$B$1504,"&lt;"&amp;D769,$D$5:$D$1504,"&gt;"&amp;B769,$J$5:$J$1504,"&lt;&gt;İptal")&gt;1,"ÇAKIŞMA",""))</f>
        <v/>
      </c>
    </row>
    <row r="770">
      <c r="A770" s="19" t="n"/>
      <c r="B770" s="20" t="n"/>
      <c r="C770" s="21" t="n"/>
      <c r="D770" s="20">
        <f>IF(OR(B770="",C770=""),"",B770+C770/1440)</f>
        <v/>
      </c>
      <c r="E770" s="21" t="n"/>
      <c r="F770" s="21" t="n"/>
      <c r="G770" s="21" t="n"/>
      <c r="H770" s="21" t="n"/>
      <c r="I770" s="22" t="n"/>
      <c r="J770" s="21" t="n"/>
      <c r="K770" s="21" t="n"/>
      <c r="L770" s="21" t="n"/>
      <c r="M770" s="21">
        <f>IF(OR(A770="",B770="",H770="",J770="İptal"),"",IF(COUNTIFS($A$5:$A$1504,A770,$H$5:$H$1504,H770,$B$5:$B$1504,"&lt;"&amp;D770,$D$5:$D$1504,"&gt;"&amp;B770,$J$5:$J$1504,"&lt;&gt;İptal")&gt;1,"ÇAKIŞMA",""))</f>
        <v/>
      </c>
    </row>
    <row r="771">
      <c r="A771" s="19" t="n"/>
      <c r="B771" s="20" t="n"/>
      <c r="C771" s="21" t="n"/>
      <c r="D771" s="20">
        <f>IF(OR(B771="",C771=""),"",B771+C771/1440)</f>
        <v/>
      </c>
      <c r="E771" s="21" t="n"/>
      <c r="F771" s="21" t="n"/>
      <c r="G771" s="21" t="n"/>
      <c r="H771" s="21" t="n"/>
      <c r="I771" s="22" t="n"/>
      <c r="J771" s="21" t="n"/>
      <c r="K771" s="21" t="n"/>
      <c r="L771" s="21" t="n"/>
      <c r="M771" s="21">
        <f>IF(OR(A771="",B771="",H771="",J771="İptal"),"",IF(COUNTIFS($A$5:$A$1504,A771,$H$5:$H$1504,H771,$B$5:$B$1504,"&lt;"&amp;D771,$D$5:$D$1504,"&gt;"&amp;B771,$J$5:$J$1504,"&lt;&gt;İptal")&gt;1,"ÇAKIŞMA",""))</f>
        <v/>
      </c>
    </row>
    <row r="772">
      <c r="A772" s="19" t="n"/>
      <c r="B772" s="20" t="n"/>
      <c r="C772" s="21" t="n"/>
      <c r="D772" s="20">
        <f>IF(OR(B772="",C772=""),"",B772+C772/1440)</f>
        <v/>
      </c>
      <c r="E772" s="21" t="n"/>
      <c r="F772" s="21" t="n"/>
      <c r="G772" s="21" t="n"/>
      <c r="H772" s="21" t="n"/>
      <c r="I772" s="22" t="n"/>
      <c r="J772" s="21" t="n"/>
      <c r="K772" s="21" t="n"/>
      <c r="L772" s="21" t="n"/>
      <c r="M772" s="21">
        <f>IF(OR(A772="",B772="",H772="",J772="İptal"),"",IF(COUNTIFS($A$5:$A$1504,A772,$H$5:$H$1504,H772,$B$5:$B$1504,"&lt;"&amp;D772,$D$5:$D$1504,"&gt;"&amp;B772,$J$5:$J$1504,"&lt;&gt;İptal")&gt;1,"ÇAKIŞMA",""))</f>
        <v/>
      </c>
    </row>
    <row r="773">
      <c r="A773" s="19" t="n"/>
      <c r="B773" s="20" t="n"/>
      <c r="C773" s="21" t="n"/>
      <c r="D773" s="20">
        <f>IF(OR(B773="",C773=""),"",B773+C773/1440)</f>
        <v/>
      </c>
      <c r="E773" s="21" t="n"/>
      <c r="F773" s="21" t="n"/>
      <c r="G773" s="21" t="n"/>
      <c r="H773" s="21" t="n"/>
      <c r="I773" s="22" t="n"/>
      <c r="J773" s="21" t="n"/>
      <c r="K773" s="21" t="n"/>
      <c r="L773" s="21" t="n"/>
      <c r="M773" s="21">
        <f>IF(OR(A773="",B773="",H773="",J773="İptal"),"",IF(COUNTIFS($A$5:$A$1504,A773,$H$5:$H$1504,H773,$B$5:$B$1504,"&lt;"&amp;D773,$D$5:$D$1504,"&gt;"&amp;B773,$J$5:$J$1504,"&lt;&gt;İptal")&gt;1,"ÇAKIŞMA",""))</f>
        <v/>
      </c>
    </row>
    <row r="774">
      <c r="A774" s="19" t="n"/>
      <c r="B774" s="20" t="n"/>
      <c r="C774" s="21" t="n"/>
      <c r="D774" s="20">
        <f>IF(OR(B774="",C774=""),"",B774+C774/1440)</f>
        <v/>
      </c>
      <c r="E774" s="21" t="n"/>
      <c r="F774" s="21" t="n"/>
      <c r="G774" s="21" t="n"/>
      <c r="H774" s="21" t="n"/>
      <c r="I774" s="22" t="n"/>
      <c r="J774" s="21" t="n"/>
      <c r="K774" s="21" t="n"/>
      <c r="L774" s="21" t="n"/>
      <c r="M774" s="21">
        <f>IF(OR(A774="",B774="",H774="",J774="İptal"),"",IF(COUNTIFS($A$5:$A$1504,A774,$H$5:$H$1504,H774,$B$5:$B$1504,"&lt;"&amp;D774,$D$5:$D$1504,"&gt;"&amp;B774,$J$5:$J$1504,"&lt;&gt;İptal")&gt;1,"ÇAKIŞMA",""))</f>
        <v/>
      </c>
    </row>
    <row r="775">
      <c r="A775" s="19" t="n"/>
      <c r="B775" s="20" t="n"/>
      <c r="C775" s="21" t="n"/>
      <c r="D775" s="20">
        <f>IF(OR(B775="",C775=""),"",B775+C775/1440)</f>
        <v/>
      </c>
      <c r="E775" s="21" t="n"/>
      <c r="F775" s="21" t="n"/>
      <c r="G775" s="21" t="n"/>
      <c r="H775" s="21" t="n"/>
      <c r="I775" s="22" t="n"/>
      <c r="J775" s="21" t="n"/>
      <c r="K775" s="21" t="n"/>
      <c r="L775" s="21" t="n"/>
      <c r="M775" s="21">
        <f>IF(OR(A775="",B775="",H775="",J775="İptal"),"",IF(COUNTIFS($A$5:$A$1504,A775,$H$5:$H$1504,H775,$B$5:$B$1504,"&lt;"&amp;D775,$D$5:$D$1504,"&gt;"&amp;B775,$J$5:$J$1504,"&lt;&gt;İptal")&gt;1,"ÇAKIŞMA",""))</f>
        <v/>
      </c>
    </row>
    <row r="776">
      <c r="A776" s="19" t="n"/>
      <c r="B776" s="20" t="n"/>
      <c r="C776" s="21" t="n"/>
      <c r="D776" s="20">
        <f>IF(OR(B776="",C776=""),"",B776+C776/1440)</f>
        <v/>
      </c>
      <c r="E776" s="21" t="n"/>
      <c r="F776" s="21" t="n"/>
      <c r="G776" s="21" t="n"/>
      <c r="H776" s="21" t="n"/>
      <c r="I776" s="22" t="n"/>
      <c r="J776" s="21" t="n"/>
      <c r="K776" s="21" t="n"/>
      <c r="L776" s="21" t="n"/>
      <c r="M776" s="21">
        <f>IF(OR(A776="",B776="",H776="",J776="İptal"),"",IF(COUNTIFS($A$5:$A$1504,A776,$H$5:$H$1504,H776,$B$5:$B$1504,"&lt;"&amp;D776,$D$5:$D$1504,"&gt;"&amp;B776,$J$5:$J$1504,"&lt;&gt;İptal")&gt;1,"ÇAKIŞMA",""))</f>
        <v/>
      </c>
    </row>
    <row r="777">
      <c r="A777" s="19" t="n"/>
      <c r="B777" s="20" t="n"/>
      <c r="C777" s="21" t="n"/>
      <c r="D777" s="20">
        <f>IF(OR(B777="",C777=""),"",B777+C777/1440)</f>
        <v/>
      </c>
      <c r="E777" s="21" t="n"/>
      <c r="F777" s="21" t="n"/>
      <c r="G777" s="21" t="n"/>
      <c r="H777" s="21" t="n"/>
      <c r="I777" s="22" t="n"/>
      <c r="J777" s="21" t="n"/>
      <c r="K777" s="21" t="n"/>
      <c r="L777" s="21" t="n"/>
      <c r="M777" s="21">
        <f>IF(OR(A777="",B777="",H777="",J777="İptal"),"",IF(COUNTIFS($A$5:$A$1504,A777,$H$5:$H$1504,H777,$B$5:$B$1504,"&lt;"&amp;D777,$D$5:$D$1504,"&gt;"&amp;B777,$J$5:$J$1504,"&lt;&gt;İptal")&gt;1,"ÇAKIŞMA",""))</f>
        <v/>
      </c>
    </row>
    <row r="778">
      <c r="A778" s="19" t="n"/>
      <c r="B778" s="20" t="n"/>
      <c r="C778" s="21" t="n"/>
      <c r="D778" s="20">
        <f>IF(OR(B778="",C778=""),"",B778+C778/1440)</f>
        <v/>
      </c>
      <c r="E778" s="21" t="n"/>
      <c r="F778" s="21" t="n"/>
      <c r="G778" s="21" t="n"/>
      <c r="H778" s="21" t="n"/>
      <c r="I778" s="22" t="n"/>
      <c r="J778" s="21" t="n"/>
      <c r="K778" s="21" t="n"/>
      <c r="L778" s="21" t="n"/>
      <c r="M778" s="21">
        <f>IF(OR(A778="",B778="",H778="",J778="İptal"),"",IF(COUNTIFS($A$5:$A$1504,A778,$H$5:$H$1504,H778,$B$5:$B$1504,"&lt;"&amp;D778,$D$5:$D$1504,"&gt;"&amp;B778,$J$5:$J$1504,"&lt;&gt;İptal")&gt;1,"ÇAKIŞMA",""))</f>
        <v/>
      </c>
    </row>
    <row r="779">
      <c r="A779" s="19" t="n"/>
      <c r="B779" s="20" t="n"/>
      <c r="C779" s="21" t="n"/>
      <c r="D779" s="20">
        <f>IF(OR(B779="",C779=""),"",B779+C779/1440)</f>
        <v/>
      </c>
      <c r="E779" s="21" t="n"/>
      <c r="F779" s="21" t="n"/>
      <c r="G779" s="21" t="n"/>
      <c r="H779" s="21" t="n"/>
      <c r="I779" s="22" t="n"/>
      <c r="J779" s="21" t="n"/>
      <c r="K779" s="21" t="n"/>
      <c r="L779" s="21" t="n"/>
      <c r="M779" s="21">
        <f>IF(OR(A779="",B779="",H779="",J779="İptal"),"",IF(COUNTIFS($A$5:$A$1504,A779,$H$5:$H$1504,H779,$B$5:$B$1504,"&lt;"&amp;D779,$D$5:$D$1504,"&gt;"&amp;B779,$J$5:$J$1504,"&lt;&gt;İptal")&gt;1,"ÇAKIŞMA",""))</f>
        <v/>
      </c>
    </row>
    <row r="780">
      <c r="A780" s="19" t="n"/>
      <c r="B780" s="20" t="n"/>
      <c r="C780" s="21" t="n"/>
      <c r="D780" s="20">
        <f>IF(OR(B780="",C780=""),"",B780+C780/1440)</f>
        <v/>
      </c>
      <c r="E780" s="21" t="n"/>
      <c r="F780" s="21" t="n"/>
      <c r="G780" s="21" t="n"/>
      <c r="H780" s="21" t="n"/>
      <c r="I780" s="22" t="n"/>
      <c r="J780" s="21" t="n"/>
      <c r="K780" s="21" t="n"/>
      <c r="L780" s="21" t="n"/>
      <c r="M780" s="21">
        <f>IF(OR(A780="",B780="",H780="",J780="İptal"),"",IF(COUNTIFS($A$5:$A$1504,A780,$H$5:$H$1504,H780,$B$5:$B$1504,"&lt;"&amp;D780,$D$5:$D$1504,"&gt;"&amp;B780,$J$5:$J$1504,"&lt;&gt;İptal")&gt;1,"ÇAKIŞMA",""))</f>
        <v/>
      </c>
    </row>
    <row r="781">
      <c r="A781" s="19" t="n"/>
      <c r="B781" s="20" t="n"/>
      <c r="C781" s="21" t="n"/>
      <c r="D781" s="20">
        <f>IF(OR(B781="",C781=""),"",B781+C781/1440)</f>
        <v/>
      </c>
      <c r="E781" s="21" t="n"/>
      <c r="F781" s="21" t="n"/>
      <c r="G781" s="21" t="n"/>
      <c r="H781" s="21" t="n"/>
      <c r="I781" s="22" t="n"/>
      <c r="J781" s="21" t="n"/>
      <c r="K781" s="21" t="n"/>
      <c r="L781" s="21" t="n"/>
      <c r="M781" s="21">
        <f>IF(OR(A781="",B781="",H781="",J781="İptal"),"",IF(COUNTIFS($A$5:$A$1504,A781,$H$5:$H$1504,H781,$B$5:$B$1504,"&lt;"&amp;D781,$D$5:$D$1504,"&gt;"&amp;B781,$J$5:$J$1504,"&lt;&gt;İptal")&gt;1,"ÇAKIŞMA",""))</f>
        <v/>
      </c>
    </row>
    <row r="782">
      <c r="A782" s="19" t="n"/>
      <c r="B782" s="20" t="n"/>
      <c r="C782" s="21" t="n"/>
      <c r="D782" s="20">
        <f>IF(OR(B782="",C782=""),"",B782+C782/1440)</f>
        <v/>
      </c>
      <c r="E782" s="21" t="n"/>
      <c r="F782" s="21" t="n"/>
      <c r="G782" s="21" t="n"/>
      <c r="H782" s="21" t="n"/>
      <c r="I782" s="22" t="n"/>
      <c r="J782" s="21" t="n"/>
      <c r="K782" s="21" t="n"/>
      <c r="L782" s="21" t="n"/>
      <c r="M782" s="21">
        <f>IF(OR(A782="",B782="",H782="",J782="İptal"),"",IF(COUNTIFS($A$5:$A$1504,A782,$H$5:$H$1504,H782,$B$5:$B$1504,"&lt;"&amp;D782,$D$5:$D$1504,"&gt;"&amp;B782,$J$5:$J$1504,"&lt;&gt;İptal")&gt;1,"ÇAKIŞMA",""))</f>
        <v/>
      </c>
    </row>
    <row r="783">
      <c r="A783" s="19" t="n"/>
      <c r="B783" s="20" t="n"/>
      <c r="C783" s="21" t="n"/>
      <c r="D783" s="20">
        <f>IF(OR(B783="",C783=""),"",B783+C783/1440)</f>
        <v/>
      </c>
      <c r="E783" s="21" t="n"/>
      <c r="F783" s="21" t="n"/>
      <c r="G783" s="21" t="n"/>
      <c r="H783" s="21" t="n"/>
      <c r="I783" s="22" t="n"/>
      <c r="J783" s="21" t="n"/>
      <c r="K783" s="21" t="n"/>
      <c r="L783" s="21" t="n"/>
      <c r="M783" s="21">
        <f>IF(OR(A783="",B783="",H783="",J783="İptal"),"",IF(COUNTIFS($A$5:$A$1504,A783,$H$5:$H$1504,H783,$B$5:$B$1504,"&lt;"&amp;D783,$D$5:$D$1504,"&gt;"&amp;B783,$J$5:$J$1504,"&lt;&gt;İptal")&gt;1,"ÇAKIŞMA",""))</f>
        <v/>
      </c>
    </row>
    <row r="784">
      <c r="A784" s="19" t="n"/>
      <c r="B784" s="20" t="n"/>
      <c r="C784" s="21" t="n"/>
      <c r="D784" s="20">
        <f>IF(OR(B784="",C784=""),"",B784+C784/1440)</f>
        <v/>
      </c>
      <c r="E784" s="21" t="n"/>
      <c r="F784" s="21" t="n"/>
      <c r="G784" s="21" t="n"/>
      <c r="H784" s="21" t="n"/>
      <c r="I784" s="22" t="n"/>
      <c r="J784" s="21" t="n"/>
      <c r="K784" s="21" t="n"/>
      <c r="L784" s="21" t="n"/>
      <c r="M784" s="21">
        <f>IF(OR(A784="",B784="",H784="",J784="İptal"),"",IF(COUNTIFS($A$5:$A$1504,A784,$H$5:$H$1504,H784,$B$5:$B$1504,"&lt;"&amp;D784,$D$5:$D$1504,"&gt;"&amp;B784,$J$5:$J$1504,"&lt;&gt;İptal")&gt;1,"ÇAKIŞMA",""))</f>
        <v/>
      </c>
    </row>
    <row r="785">
      <c r="A785" s="19" t="n"/>
      <c r="B785" s="20" t="n"/>
      <c r="C785" s="21" t="n"/>
      <c r="D785" s="20">
        <f>IF(OR(B785="",C785=""),"",B785+C785/1440)</f>
        <v/>
      </c>
      <c r="E785" s="21" t="n"/>
      <c r="F785" s="21" t="n"/>
      <c r="G785" s="21" t="n"/>
      <c r="H785" s="21" t="n"/>
      <c r="I785" s="22" t="n"/>
      <c r="J785" s="21" t="n"/>
      <c r="K785" s="21" t="n"/>
      <c r="L785" s="21" t="n"/>
      <c r="M785" s="21">
        <f>IF(OR(A785="",B785="",H785="",J785="İptal"),"",IF(COUNTIFS($A$5:$A$1504,A785,$H$5:$H$1504,H785,$B$5:$B$1504,"&lt;"&amp;D785,$D$5:$D$1504,"&gt;"&amp;B785,$J$5:$J$1504,"&lt;&gt;İptal")&gt;1,"ÇAKIŞMA",""))</f>
        <v/>
      </c>
    </row>
    <row r="786">
      <c r="A786" s="19" t="n"/>
      <c r="B786" s="20" t="n"/>
      <c r="C786" s="21" t="n"/>
      <c r="D786" s="20">
        <f>IF(OR(B786="",C786=""),"",B786+C786/1440)</f>
        <v/>
      </c>
      <c r="E786" s="21" t="n"/>
      <c r="F786" s="21" t="n"/>
      <c r="G786" s="21" t="n"/>
      <c r="H786" s="21" t="n"/>
      <c r="I786" s="22" t="n"/>
      <c r="J786" s="21" t="n"/>
      <c r="K786" s="21" t="n"/>
      <c r="L786" s="21" t="n"/>
      <c r="M786" s="21">
        <f>IF(OR(A786="",B786="",H786="",J786="İptal"),"",IF(COUNTIFS($A$5:$A$1504,A786,$H$5:$H$1504,H786,$B$5:$B$1504,"&lt;"&amp;D786,$D$5:$D$1504,"&gt;"&amp;B786,$J$5:$J$1504,"&lt;&gt;İptal")&gt;1,"ÇAKIŞMA",""))</f>
        <v/>
      </c>
    </row>
    <row r="787">
      <c r="A787" s="19" t="n"/>
      <c r="B787" s="20" t="n"/>
      <c r="C787" s="21" t="n"/>
      <c r="D787" s="20">
        <f>IF(OR(B787="",C787=""),"",B787+C787/1440)</f>
        <v/>
      </c>
      <c r="E787" s="21" t="n"/>
      <c r="F787" s="21" t="n"/>
      <c r="G787" s="21" t="n"/>
      <c r="H787" s="21" t="n"/>
      <c r="I787" s="22" t="n"/>
      <c r="J787" s="21" t="n"/>
      <c r="K787" s="21" t="n"/>
      <c r="L787" s="21" t="n"/>
      <c r="M787" s="21">
        <f>IF(OR(A787="",B787="",H787="",J787="İptal"),"",IF(COUNTIFS($A$5:$A$1504,A787,$H$5:$H$1504,H787,$B$5:$B$1504,"&lt;"&amp;D787,$D$5:$D$1504,"&gt;"&amp;B787,$J$5:$J$1504,"&lt;&gt;İptal")&gt;1,"ÇAKIŞMA",""))</f>
        <v/>
      </c>
    </row>
    <row r="788">
      <c r="A788" s="19" t="n"/>
      <c r="B788" s="20" t="n"/>
      <c r="C788" s="21" t="n"/>
      <c r="D788" s="20">
        <f>IF(OR(B788="",C788=""),"",B788+C788/1440)</f>
        <v/>
      </c>
      <c r="E788" s="21" t="n"/>
      <c r="F788" s="21" t="n"/>
      <c r="G788" s="21" t="n"/>
      <c r="H788" s="21" t="n"/>
      <c r="I788" s="22" t="n"/>
      <c r="J788" s="21" t="n"/>
      <c r="K788" s="21" t="n"/>
      <c r="L788" s="21" t="n"/>
      <c r="M788" s="21">
        <f>IF(OR(A788="",B788="",H788="",J788="İptal"),"",IF(COUNTIFS($A$5:$A$1504,A788,$H$5:$H$1504,H788,$B$5:$B$1504,"&lt;"&amp;D788,$D$5:$D$1504,"&gt;"&amp;B788,$J$5:$J$1504,"&lt;&gt;İptal")&gt;1,"ÇAKIŞMA",""))</f>
        <v/>
      </c>
    </row>
    <row r="789">
      <c r="A789" s="19" t="n"/>
      <c r="B789" s="20" t="n"/>
      <c r="C789" s="21" t="n"/>
      <c r="D789" s="20">
        <f>IF(OR(B789="",C789=""),"",B789+C789/1440)</f>
        <v/>
      </c>
      <c r="E789" s="21" t="n"/>
      <c r="F789" s="21" t="n"/>
      <c r="G789" s="21" t="n"/>
      <c r="H789" s="21" t="n"/>
      <c r="I789" s="22" t="n"/>
      <c r="J789" s="21" t="n"/>
      <c r="K789" s="21" t="n"/>
      <c r="L789" s="21" t="n"/>
      <c r="M789" s="21">
        <f>IF(OR(A789="",B789="",H789="",J789="İptal"),"",IF(COUNTIFS($A$5:$A$1504,A789,$H$5:$H$1504,H789,$B$5:$B$1504,"&lt;"&amp;D789,$D$5:$D$1504,"&gt;"&amp;B789,$J$5:$J$1504,"&lt;&gt;İptal")&gt;1,"ÇAKIŞMA",""))</f>
        <v/>
      </c>
    </row>
    <row r="790">
      <c r="A790" s="19" t="n"/>
      <c r="B790" s="20" t="n"/>
      <c r="C790" s="21" t="n"/>
      <c r="D790" s="20">
        <f>IF(OR(B790="",C790=""),"",B790+C790/1440)</f>
        <v/>
      </c>
      <c r="E790" s="21" t="n"/>
      <c r="F790" s="21" t="n"/>
      <c r="G790" s="21" t="n"/>
      <c r="H790" s="21" t="n"/>
      <c r="I790" s="22" t="n"/>
      <c r="J790" s="21" t="n"/>
      <c r="K790" s="21" t="n"/>
      <c r="L790" s="21" t="n"/>
      <c r="M790" s="21">
        <f>IF(OR(A790="",B790="",H790="",J790="İptal"),"",IF(COUNTIFS($A$5:$A$1504,A790,$H$5:$H$1504,H790,$B$5:$B$1504,"&lt;"&amp;D790,$D$5:$D$1504,"&gt;"&amp;B790,$J$5:$J$1504,"&lt;&gt;İptal")&gt;1,"ÇAKIŞMA",""))</f>
        <v/>
      </c>
    </row>
    <row r="791">
      <c r="A791" s="19" t="n"/>
      <c r="B791" s="20" t="n"/>
      <c r="C791" s="21" t="n"/>
      <c r="D791" s="20">
        <f>IF(OR(B791="",C791=""),"",B791+C791/1440)</f>
        <v/>
      </c>
      <c r="E791" s="21" t="n"/>
      <c r="F791" s="21" t="n"/>
      <c r="G791" s="21" t="n"/>
      <c r="H791" s="21" t="n"/>
      <c r="I791" s="22" t="n"/>
      <c r="J791" s="21" t="n"/>
      <c r="K791" s="21" t="n"/>
      <c r="L791" s="21" t="n"/>
      <c r="M791" s="21">
        <f>IF(OR(A791="",B791="",H791="",J791="İptal"),"",IF(COUNTIFS($A$5:$A$1504,A791,$H$5:$H$1504,H791,$B$5:$B$1504,"&lt;"&amp;D791,$D$5:$D$1504,"&gt;"&amp;B791,$J$5:$J$1504,"&lt;&gt;İptal")&gt;1,"ÇAKIŞMA",""))</f>
        <v/>
      </c>
    </row>
    <row r="792">
      <c r="A792" s="19" t="n"/>
      <c r="B792" s="20" t="n"/>
      <c r="C792" s="21" t="n"/>
      <c r="D792" s="20">
        <f>IF(OR(B792="",C792=""),"",B792+C792/1440)</f>
        <v/>
      </c>
      <c r="E792" s="21" t="n"/>
      <c r="F792" s="21" t="n"/>
      <c r="G792" s="21" t="n"/>
      <c r="H792" s="21" t="n"/>
      <c r="I792" s="22" t="n"/>
      <c r="J792" s="21" t="n"/>
      <c r="K792" s="21" t="n"/>
      <c r="L792" s="21" t="n"/>
      <c r="M792" s="21">
        <f>IF(OR(A792="",B792="",H792="",J792="İptal"),"",IF(COUNTIFS($A$5:$A$1504,A792,$H$5:$H$1504,H792,$B$5:$B$1504,"&lt;"&amp;D792,$D$5:$D$1504,"&gt;"&amp;B792,$J$5:$J$1504,"&lt;&gt;İptal")&gt;1,"ÇAKIŞMA",""))</f>
        <v/>
      </c>
    </row>
    <row r="793">
      <c r="A793" s="19" t="n"/>
      <c r="B793" s="20" t="n"/>
      <c r="C793" s="21" t="n"/>
      <c r="D793" s="20">
        <f>IF(OR(B793="",C793=""),"",B793+C793/1440)</f>
        <v/>
      </c>
      <c r="E793" s="21" t="n"/>
      <c r="F793" s="21" t="n"/>
      <c r="G793" s="21" t="n"/>
      <c r="H793" s="21" t="n"/>
      <c r="I793" s="22" t="n"/>
      <c r="J793" s="21" t="n"/>
      <c r="K793" s="21" t="n"/>
      <c r="L793" s="21" t="n"/>
      <c r="M793" s="21">
        <f>IF(OR(A793="",B793="",H793="",J793="İptal"),"",IF(COUNTIFS($A$5:$A$1504,A793,$H$5:$H$1504,H793,$B$5:$B$1504,"&lt;"&amp;D793,$D$5:$D$1504,"&gt;"&amp;B793,$J$5:$J$1504,"&lt;&gt;İptal")&gt;1,"ÇAKIŞMA",""))</f>
        <v/>
      </c>
    </row>
    <row r="794">
      <c r="A794" s="19" t="n"/>
      <c r="B794" s="20" t="n"/>
      <c r="C794" s="21" t="n"/>
      <c r="D794" s="20">
        <f>IF(OR(B794="",C794=""),"",B794+C794/1440)</f>
        <v/>
      </c>
      <c r="E794" s="21" t="n"/>
      <c r="F794" s="21" t="n"/>
      <c r="G794" s="21" t="n"/>
      <c r="H794" s="21" t="n"/>
      <c r="I794" s="22" t="n"/>
      <c r="J794" s="21" t="n"/>
      <c r="K794" s="21" t="n"/>
      <c r="L794" s="21" t="n"/>
      <c r="M794" s="21">
        <f>IF(OR(A794="",B794="",H794="",J794="İptal"),"",IF(COUNTIFS($A$5:$A$1504,A794,$H$5:$H$1504,H794,$B$5:$B$1504,"&lt;"&amp;D794,$D$5:$D$1504,"&gt;"&amp;B794,$J$5:$J$1504,"&lt;&gt;İptal")&gt;1,"ÇAKIŞMA",""))</f>
        <v/>
      </c>
    </row>
    <row r="795">
      <c r="A795" s="19" t="n"/>
      <c r="B795" s="20" t="n"/>
      <c r="C795" s="21" t="n"/>
      <c r="D795" s="20">
        <f>IF(OR(B795="",C795=""),"",B795+C795/1440)</f>
        <v/>
      </c>
      <c r="E795" s="21" t="n"/>
      <c r="F795" s="21" t="n"/>
      <c r="G795" s="21" t="n"/>
      <c r="H795" s="21" t="n"/>
      <c r="I795" s="22" t="n"/>
      <c r="J795" s="21" t="n"/>
      <c r="K795" s="21" t="n"/>
      <c r="L795" s="21" t="n"/>
      <c r="M795" s="21">
        <f>IF(OR(A795="",B795="",H795="",J795="İptal"),"",IF(COUNTIFS($A$5:$A$1504,A795,$H$5:$H$1504,H795,$B$5:$B$1504,"&lt;"&amp;D795,$D$5:$D$1504,"&gt;"&amp;B795,$J$5:$J$1504,"&lt;&gt;İptal")&gt;1,"ÇAKIŞMA",""))</f>
        <v/>
      </c>
    </row>
    <row r="796">
      <c r="A796" s="19" t="n"/>
      <c r="B796" s="20" t="n"/>
      <c r="C796" s="21" t="n"/>
      <c r="D796" s="20">
        <f>IF(OR(B796="",C796=""),"",B796+C796/1440)</f>
        <v/>
      </c>
      <c r="E796" s="21" t="n"/>
      <c r="F796" s="21" t="n"/>
      <c r="G796" s="21" t="n"/>
      <c r="H796" s="21" t="n"/>
      <c r="I796" s="22" t="n"/>
      <c r="J796" s="21" t="n"/>
      <c r="K796" s="21" t="n"/>
      <c r="L796" s="21" t="n"/>
      <c r="M796" s="21">
        <f>IF(OR(A796="",B796="",H796="",J796="İptal"),"",IF(COUNTIFS($A$5:$A$1504,A796,$H$5:$H$1504,H796,$B$5:$B$1504,"&lt;"&amp;D796,$D$5:$D$1504,"&gt;"&amp;B796,$J$5:$J$1504,"&lt;&gt;İptal")&gt;1,"ÇAKIŞMA",""))</f>
        <v/>
      </c>
    </row>
    <row r="797">
      <c r="A797" s="19" t="n"/>
      <c r="B797" s="20" t="n"/>
      <c r="C797" s="21" t="n"/>
      <c r="D797" s="20">
        <f>IF(OR(B797="",C797=""),"",B797+C797/1440)</f>
        <v/>
      </c>
      <c r="E797" s="21" t="n"/>
      <c r="F797" s="21" t="n"/>
      <c r="G797" s="21" t="n"/>
      <c r="H797" s="21" t="n"/>
      <c r="I797" s="22" t="n"/>
      <c r="J797" s="21" t="n"/>
      <c r="K797" s="21" t="n"/>
      <c r="L797" s="21" t="n"/>
      <c r="M797" s="21">
        <f>IF(OR(A797="",B797="",H797="",J797="İptal"),"",IF(COUNTIFS($A$5:$A$1504,A797,$H$5:$H$1504,H797,$B$5:$B$1504,"&lt;"&amp;D797,$D$5:$D$1504,"&gt;"&amp;B797,$J$5:$J$1504,"&lt;&gt;İptal")&gt;1,"ÇAKIŞMA",""))</f>
        <v/>
      </c>
    </row>
    <row r="798">
      <c r="A798" s="19" t="n"/>
      <c r="B798" s="20" t="n"/>
      <c r="C798" s="21" t="n"/>
      <c r="D798" s="20">
        <f>IF(OR(B798="",C798=""),"",B798+C798/1440)</f>
        <v/>
      </c>
      <c r="E798" s="21" t="n"/>
      <c r="F798" s="21" t="n"/>
      <c r="G798" s="21" t="n"/>
      <c r="H798" s="21" t="n"/>
      <c r="I798" s="22" t="n"/>
      <c r="J798" s="21" t="n"/>
      <c r="K798" s="21" t="n"/>
      <c r="L798" s="21" t="n"/>
      <c r="M798" s="21">
        <f>IF(OR(A798="",B798="",H798="",J798="İptal"),"",IF(COUNTIFS($A$5:$A$1504,A798,$H$5:$H$1504,H798,$B$5:$B$1504,"&lt;"&amp;D798,$D$5:$D$1504,"&gt;"&amp;B798,$J$5:$J$1504,"&lt;&gt;İptal")&gt;1,"ÇAKIŞMA",""))</f>
        <v/>
      </c>
    </row>
    <row r="799">
      <c r="A799" s="19" t="n"/>
      <c r="B799" s="20" t="n"/>
      <c r="C799" s="21" t="n"/>
      <c r="D799" s="20">
        <f>IF(OR(B799="",C799=""),"",B799+C799/1440)</f>
        <v/>
      </c>
      <c r="E799" s="21" t="n"/>
      <c r="F799" s="21" t="n"/>
      <c r="G799" s="21" t="n"/>
      <c r="H799" s="21" t="n"/>
      <c r="I799" s="22" t="n"/>
      <c r="J799" s="21" t="n"/>
      <c r="K799" s="21" t="n"/>
      <c r="L799" s="21" t="n"/>
      <c r="M799" s="21">
        <f>IF(OR(A799="",B799="",H799="",J799="İptal"),"",IF(COUNTIFS($A$5:$A$1504,A799,$H$5:$H$1504,H799,$B$5:$B$1504,"&lt;"&amp;D799,$D$5:$D$1504,"&gt;"&amp;B799,$J$5:$J$1504,"&lt;&gt;İptal")&gt;1,"ÇAKIŞMA",""))</f>
        <v/>
      </c>
    </row>
    <row r="800">
      <c r="A800" s="19" t="n"/>
      <c r="B800" s="20" t="n"/>
      <c r="C800" s="21" t="n"/>
      <c r="D800" s="20">
        <f>IF(OR(B800="",C800=""),"",B800+C800/1440)</f>
        <v/>
      </c>
      <c r="E800" s="21" t="n"/>
      <c r="F800" s="21" t="n"/>
      <c r="G800" s="21" t="n"/>
      <c r="H800" s="21" t="n"/>
      <c r="I800" s="22" t="n"/>
      <c r="J800" s="21" t="n"/>
      <c r="K800" s="21" t="n"/>
      <c r="L800" s="21" t="n"/>
      <c r="M800" s="21">
        <f>IF(OR(A800="",B800="",H800="",J800="İptal"),"",IF(COUNTIFS($A$5:$A$1504,A800,$H$5:$H$1504,H800,$B$5:$B$1504,"&lt;"&amp;D800,$D$5:$D$1504,"&gt;"&amp;B800,$J$5:$J$1504,"&lt;&gt;İptal")&gt;1,"ÇAKIŞMA",""))</f>
        <v/>
      </c>
    </row>
    <row r="801">
      <c r="A801" s="19" t="n"/>
      <c r="B801" s="20" t="n"/>
      <c r="C801" s="21" t="n"/>
      <c r="D801" s="20">
        <f>IF(OR(B801="",C801=""),"",B801+C801/1440)</f>
        <v/>
      </c>
      <c r="E801" s="21" t="n"/>
      <c r="F801" s="21" t="n"/>
      <c r="G801" s="21" t="n"/>
      <c r="H801" s="21" t="n"/>
      <c r="I801" s="22" t="n"/>
      <c r="J801" s="21" t="n"/>
      <c r="K801" s="21" t="n"/>
      <c r="L801" s="21" t="n"/>
      <c r="M801" s="21">
        <f>IF(OR(A801="",B801="",H801="",J801="İptal"),"",IF(COUNTIFS($A$5:$A$1504,A801,$H$5:$H$1504,H801,$B$5:$B$1504,"&lt;"&amp;D801,$D$5:$D$1504,"&gt;"&amp;B801,$J$5:$J$1504,"&lt;&gt;İptal")&gt;1,"ÇAKIŞMA",""))</f>
        <v/>
      </c>
    </row>
    <row r="802">
      <c r="A802" s="19" t="n"/>
      <c r="B802" s="20" t="n"/>
      <c r="C802" s="21" t="n"/>
      <c r="D802" s="20">
        <f>IF(OR(B802="",C802=""),"",B802+C802/1440)</f>
        <v/>
      </c>
      <c r="E802" s="21" t="n"/>
      <c r="F802" s="21" t="n"/>
      <c r="G802" s="21" t="n"/>
      <c r="H802" s="21" t="n"/>
      <c r="I802" s="22" t="n"/>
      <c r="J802" s="21" t="n"/>
      <c r="K802" s="21" t="n"/>
      <c r="L802" s="21" t="n"/>
      <c r="M802" s="21">
        <f>IF(OR(A802="",B802="",H802="",J802="İptal"),"",IF(COUNTIFS($A$5:$A$1504,A802,$H$5:$H$1504,H802,$B$5:$B$1504,"&lt;"&amp;D802,$D$5:$D$1504,"&gt;"&amp;B802,$J$5:$J$1504,"&lt;&gt;İptal")&gt;1,"ÇAKIŞMA",""))</f>
        <v/>
      </c>
    </row>
    <row r="803">
      <c r="A803" s="19" t="n"/>
      <c r="B803" s="20" t="n"/>
      <c r="C803" s="21" t="n"/>
      <c r="D803" s="20">
        <f>IF(OR(B803="",C803=""),"",B803+C803/1440)</f>
        <v/>
      </c>
      <c r="E803" s="21" t="n"/>
      <c r="F803" s="21" t="n"/>
      <c r="G803" s="21" t="n"/>
      <c r="H803" s="21" t="n"/>
      <c r="I803" s="22" t="n"/>
      <c r="J803" s="21" t="n"/>
      <c r="K803" s="21" t="n"/>
      <c r="L803" s="21" t="n"/>
      <c r="M803" s="21">
        <f>IF(OR(A803="",B803="",H803="",J803="İptal"),"",IF(COUNTIFS($A$5:$A$1504,A803,$H$5:$H$1504,H803,$B$5:$B$1504,"&lt;"&amp;D803,$D$5:$D$1504,"&gt;"&amp;B803,$J$5:$J$1504,"&lt;&gt;İptal")&gt;1,"ÇAKIŞMA",""))</f>
        <v/>
      </c>
    </row>
    <row r="804">
      <c r="A804" s="19" t="n"/>
      <c r="B804" s="20" t="n"/>
      <c r="C804" s="21" t="n"/>
      <c r="D804" s="20">
        <f>IF(OR(B804="",C804=""),"",B804+C804/1440)</f>
        <v/>
      </c>
      <c r="E804" s="21" t="n"/>
      <c r="F804" s="21" t="n"/>
      <c r="G804" s="21" t="n"/>
      <c r="H804" s="21" t="n"/>
      <c r="I804" s="22" t="n"/>
      <c r="J804" s="21" t="n"/>
      <c r="K804" s="21" t="n"/>
      <c r="L804" s="21" t="n"/>
      <c r="M804" s="21">
        <f>IF(OR(A804="",B804="",H804="",J804="İptal"),"",IF(COUNTIFS($A$5:$A$1504,A804,$H$5:$H$1504,H804,$B$5:$B$1504,"&lt;"&amp;D804,$D$5:$D$1504,"&gt;"&amp;B804,$J$5:$J$1504,"&lt;&gt;İptal")&gt;1,"ÇAKIŞMA",""))</f>
        <v/>
      </c>
    </row>
    <row r="805">
      <c r="A805" s="19" t="n"/>
      <c r="B805" s="20" t="n"/>
      <c r="C805" s="21" t="n"/>
      <c r="D805" s="20">
        <f>IF(OR(B805="",C805=""),"",B805+C805/1440)</f>
        <v/>
      </c>
      <c r="E805" s="21" t="n"/>
      <c r="F805" s="21" t="n"/>
      <c r="G805" s="21" t="n"/>
      <c r="H805" s="21" t="n"/>
      <c r="I805" s="22" t="n"/>
      <c r="J805" s="21" t="n"/>
      <c r="K805" s="21" t="n"/>
      <c r="L805" s="21" t="n"/>
      <c r="M805" s="21">
        <f>IF(OR(A805="",B805="",H805="",J805="İptal"),"",IF(COUNTIFS($A$5:$A$1504,A805,$H$5:$H$1504,H805,$B$5:$B$1504,"&lt;"&amp;D805,$D$5:$D$1504,"&gt;"&amp;B805,$J$5:$J$1504,"&lt;&gt;İptal")&gt;1,"ÇAKIŞMA",""))</f>
        <v/>
      </c>
    </row>
    <row r="806">
      <c r="A806" s="19" t="n"/>
      <c r="B806" s="20" t="n"/>
      <c r="C806" s="21" t="n"/>
      <c r="D806" s="20">
        <f>IF(OR(B806="",C806=""),"",B806+C806/1440)</f>
        <v/>
      </c>
      <c r="E806" s="21" t="n"/>
      <c r="F806" s="21" t="n"/>
      <c r="G806" s="21" t="n"/>
      <c r="H806" s="21" t="n"/>
      <c r="I806" s="22" t="n"/>
      <c r="J806" s="21" t="n"/>
      <c r="K806" s="21" t="n"/>
      <c r="L806" s="21" t="n"/>
      <c r="M806" s="21">
        <f>IF(OR(A806="",B806="",H806="",J806="İptal"),"",IF(COUNTIFS($A$5:$A$1504,A806,$H$5:$H$1504,H806,$B$5:$B$1504,"&lt;"&amp;D806,$D$5:$D$1504,"&gt;"&amp;B806,$J$5:$J$1504,"&lt;&gt;İptal")&gt;1,"ÇAKIŞMA",""))</f>
        <v/>
      </c>
    </row>
    <row r="807">
      <c r="A807" s="19" t="n"/>
      <c r="B807" s="20" t="n"/>
      <c r="C807" s="21" t="n"/>
      <c r="D807" s="20">
        <f>IF(OR(B807="",C807=""),"",B807+C807/1440)</f>
        <v/>
      </c>
      <c r="E807" s="21" t="n"/>
      <c r="F807" s="21" t="n"/>
      <c r="G807" s="21" t="n"/>
      <c r="H807" s="21" t="n"/>
      <c r="I807" s="22" t="n"/>
      <c r="J807" s="21" t="n"/>
      <c r="K807" s="21" t="n"/>
      <c r="L807" s="21" t="n"/>
      <c r="M807" s="21">
        <f>IF(OR(A807="",B807="",H807="",J807="İptal"),"",IF(COUNTIFS($A$5:$A$1504,A807,$H$5:$H$1504,H807,$B$5:$B$1504,"&lt;"&amp;D807,$D$5:$D$1504,"&gt;"&amp;B807,$J$5:$J$1504,"&lt;&gt;İptal")&gt;1,"ÇAKIŞMA",""))</f>
        <v/>
      </c>
    </row>
    <row r="808">
      <c r="A808" s="19" t="n"/>
      <c r="B808" s="20" t="n"/>
      <c r="C808" s="21" t="n"/>
      <c r="D808" s="20">
        <f>IF(OR(B808="",C808=""),"",B808+C808/1440)</f>
        <v/>
      </c>
      <c r="E808" s="21" t="n"/>
      <c r="F808" s="21" t="n"/>
      <c r="G808" s="21" t="n"/>
      <c r="H808" s="21" t="n"/>
      <c r="I808" s="22" t="n"/>
      <c r="J808" s="21" t="n"/>
      <c r="K808" s="21" t="n"/>
      <c r="L808" s="21" t="n"/>
      <c r="M808" s="21">
        <f>IF(OR(A808="",B808="",H808="",J808="İptal"),"",IF(COUNTIFS($A$5:$A$1504,A808,$H$5:$H$1504,H808,$B$5:$B$1504,"&lt;"&amp;D808,$D$5:$D$1504,"&gt;"&amp;B808,$J$5:$J$1504,"&lt;&gt;İptal")&gt;1,"ÇAKIŞMA",""))</f>
        <v/>
      </c>
    </row>
    <row r="809">
      <c r="A809" s="19" t="n"/>
      <c r="B809" s="20" t="n"/>
      <c r="C809" s="21" t="n"/>
      <c r="D809" s="20">
        <f>IF(OR(B809="",C809=""),"",B809+C809/1440)</f>
        <v/>
      </c>
      <c r="E809" s="21" t="n"/>
      <c r="F809" s="21" t="n"/>
      <c r="G809" s="21" t="n"/>
      <c r="H809" s="21" t="n"/>
      <c r="I809" s="22" t="n"/>
      <c r="J809" s="21" t="n"/>
      <c r="K809" s="21" t="n"/>
      <c r="L809" s="21" t="n"/>
      <c r="M809" s="21">
        <f>IF(OR(A809="",B809="",H809="",J809="İptal"),"",IF(COUNTIFS($A$5:$A$1504,A809,$H$5:$H$1504,H809,$B$5:$B$1504,"&lt;"&amp;D809,$D$5:$D$1504,"&gt;"&amp;B809,$J$5:$J$1504,"&lt;&gt;İptal")&gt;1,"ÇAKIŞMA",""))</f>
        <v/>
      </c>
    </row>
    <row r="810">
      <c r="A810" s="19" t="n"/>
      <c r="B810" s="20" t="n"/>
      <c r="C810" s="21" t="n"/>
      <c r="D810" s="20">
        <f>IF(OR(B810="",C810=""),"",B810+C810/1440)</f>
        <v/>
      </c>
      <c r="E810" s="21" t="n"/>
      <c r="F810" s="21" t="n"/>
      <c r="G810" s="21" t="n"/>
      <c r="H810" s="21" t="n"/>
      <c r="I810" s="22" t="n"/>
      <c r="J810" s="21" t="n"/>
      <c r="K810" s="21" t="n"/>
      <c r="L810" s="21" t="n"/>
      <c r="M810" s="21">
        <f>IF(OR(A810="",B810="",H810="",J810="İptal"),"",IF(COUNTIFS($A$5:$A$1504,A810,$H$5:$H$1504,H810,$B$5:$B$1504,"&lt;"&amp;D810,$D$5:$D$1504,"&gt;"&amp;B810,$J$5:$J$1504,"&lt;&gt;İptal")&gt;1,"ÇAKIŞMA",""))</f>
        <v/>
      </c>
    </row>
    <row r="811">
      <c r="A811" s="19" t="n"/>
      <c r="B811" s="20" t="n"/>
      <c r="C811" s="21" t="n"/>
      <c r="D811" s="20">
        <f>IF(OR(B811="",C811=""),"",B811+C811/1440)</f>
        <v/>
      </c>
      <c r="E811" s="21" t="n"/>
      <c r="F811" s="21" t="n"/>
      <c r="G811" s="21" t="n"/>
      <c r="H811" s="21" t="n"/>
      <c r="I811" s="22" t="n"/>
      <c r="J811" s="21" t="n"/>
      <c r="K811" s="21" t="n"/>
      <c r="L811" s="21" t="n"/>
      <c r="M811" s="21">
        <f>IF(OR(A811="",B811="",H811="",J811="İptal"),"",IF(COUNTIFS($A$5:$A$1504,A811,$H$5:$H$1504,H811,$B$5:$B$1504,"&lt;"&amp;D811,$D$5:$D$1504,"&gt;"&amp;B811,$J$5:$J$1504,"&lt;&gt;İptal")&gt;1,"ÇAKIŞMA",""))</f>
        <v/>
      </c>
    </row>
    <row r="812">
      <c r="A812" s="19" t="n"/>
      <c r="B812" s="20" t="n"/>
      <c r="C812" s="21" t="n"/>
      <c r="D812" s="20">
        <f>IF(OR(B812="",C812=""),"",B812+C812/1440)</f>
        <v/>
      </c>
      <c r="E812" s="21" t="n"/>
      <c r="F812" s="21" t="n"/>
      <c r="G812" s="21" t="n"/>
      <c r="H812" s="21" t="n"/>
      <c r="I812" s="22" t="n"/>
      <c r="J812" s="21" t="n"/>
      <c r="K812" s="21" t="n"/>
      <c r="L812" s="21" t="n"/>
      <c r="M812" s="21">
        <f>IF(OR(A812="",B812="",H812="",J812="İptal"),"",IF(COUNTIFS($A$5:$A$1504,A812,$H$5:$H$1504,H812,$B$5:$B$1504,"&lt;"&amp;D812,$D$5:$D$1504,"&gt;"&amp;B812,$J$5:$J$1504,"&lt;&gt;İptal")&gt;1,"ÇAKIŞMA",""))</f>
        <v/>
      </c>
    </row>
    <row r="813">
      <c r="A813" s="19" t="n"/>
      <c r="B813" s="20" t="n"/>
      <c r="C813" s="21" t="n"/>
      <c r="D813" s="20">
        <f>IF(OR(B813="",C813=""),"",B813+C813/1440)</f>
        <v/>
      </c>
      <c r="E813" s="21" t="n"/>
      <c r="F813" s="21" t="n"/>
      <c r="G813" s="21" t="n"/>
      <c r="H813" s="21" t="n"/>
      <c r="I813" s="22" t="n"/>
      <c r="J813" s="21" t="n"/>
      <c r="K813" s="21" t="n"/>
      <c r="L813" s="21" t="n"/>
      <c r="M813" s="21">
        <f>IF(OR(A813="",B813="",H813="",J813="İptal"),"",IF(COUNTIFS($A$5:$A$1504,A813,$H$5:$H$1504,H813,$B$5:$B$1504,"&lt;"&amp;D813,$D$5:$D$1504,"&gt;"&amp;B813,$J$5:$J$1504,"&lt;&gt;İptal")&gt;1,"ÇAKIŞMA",""))</f>
        <v/>
      </c>
    </row>
    <row r="814">
      <c r="A814" s="19" t="n"/>
      <c r="B814" s="20" t="n"/>
      <c r="C814" s="21" t="n"/>
      <c r="D814" s="20">
        <f>IF(OR(B814="",C814=""),"",B814+C814/1440)</f>
        <v/>
      </c>
      <c r="E814" s="21" t="n"/>
      <c r="F814" s="21" t="n"/>
      <c r="G814" s="21" t="n"/>
      <c r="H814" s="21" t="n"/>
      <c r="I814" s="22" t="n"/>
      <c r="J814" s="21" t="n"/>
      <c r="K814" s="21" t="n"/>
      <c r="L814" s="21" t="n"/>
      <c r="M814" s="21">
        <f>IF(OR(A814="",B814="",H814="",J814="İptal"),"",IF(COUNTIFS($A$5:$A$1504,A814,$H$5:$H$1504,H814,$B$5:$B$1504,"&lt;"&amp;D814,$D$5:$D$1504,"&gt;"&amp;B814,$J$5:$J$1504,"&lt;&gt;İptal")&gt;1,"ÇAKIŞMA",""))</f>
        <v/>
      </c>
    </row>
    <row r="815">
      <c r="A815" s="19" t="n"/>
      <c r="B815" s="20" t="n"/>
      <c r="C815" s="21" t="n"/>
      <c r="D815" s="20">
        <f>IF(OR(B815="",C815=""),"",B815+C815/1440)</f>
        <v/>
      </c>
      <c r="E815" s="21" t="n"/>
      <c r="F815" s="21" t="n"/>
      <c r="G815" s="21" t="n"/>
      <c r="H815" s="21" t="n"/>
      <c r="I815" s="22" t="n"/>
      <c r="J815" s="21" t="n"/>
      <c r="K815" s="21" t="n"/>
      <c r="L815" s="21" t="n"/>
      <c r="M815" s="21">
        <f>IF(OR(A815="",B815="",H815="",J815="İptal"),"",IF(COUNTIFS($A$5:$A$1504,A815,$H$5:$H$1504,H815,$B$5:$B$1504,"&lt;"&amp;D815,$D$5:$D$1504,"&gt;"&amp;B815,$J$5:$J$1504,"&lt;&gt;İptal")&gt;1,"ÇAKIŞMA",""))</f>
        <v/>
      </c>
    </row>
    <row r="816">
      <c r="A816" s="19" t="n"/>
      <c r="B816" s="20" t="n"/>
      <c r="C816" s="21" t="n"/>
      <c r="D816" s="20">
        <f>IF(OR(B816="",C816=""),"",B816+C816/1440)</f>
        <v/>
      </c>
      <c r="E816" s="21" t="n"/>
      <c r="F816" s="21" t="n"/>
      <c r="G816" s="21" t="n"/>
      <c r="H816" s="21" t="n"/>
      <c r="I816" s="22" t="n"/>
      <c r="J816" s="21" t="n"/>
      <c r="K816" s="21" t="n"/>
      <c r="L816" s="21" t="n"/>
      <c r="M816" s="21">
        <f>IF(OR(A816="",B816="",H816="",J816="İptal"),"",IF(COUNTIFS($A$5:$A$1504,A816,$H$5:$H$1504,H816,$B$5:$B$1504,"&lt;"&amp;D816,$D$5:$D$1504,"&gt;"&amp;B816,$J$5:$J$1504,"&lt;&gt;İptal")&gt;1,"ÇAKIŞMA",""))</f>
        <v/>
      </c>
    </row>
    <row r="817">
      <c r="A817" s="19" t="n"/>
      <c r="B817" s="20" t="n"/>
      <c r="C817" s="21" t="n"/>
      <c r="D817" s="20">
        <f>IF(OR(B817="",C817=""),"",B817+C817/1440)</f>
        <v/>
      </c>
      <c r="E817" s="21" t="n"/>
      <c r="F817" s="21" t="n"/>
      <c r="G817" s="21" t="n"/>
      <c r="H817" s="21" t="n"/>
      <c r="I817" s="22" t="n"/>
      <c r="J817" s="21" t="n"/>
      <c r="K817" s="21" t="n"/>
      <c r="L817" s="21" t="n"/>
      <c r="M817" s="21">
        <f>IF(OR(A817="",B817="",H817="",J817="İptal"),"",IF(COUNTIFS($A$5:$A$1504,A817,$H$5:$H$1504,H817,$B$5:$B$1504,"&lt;"&amp;D817,$D$5:$D$1504,"&gt;"&amp;B817,$J$5:$J$1504,"&lt;&gt;İptal")&gt;1,"ÇAKIŞMA",""))</f>
        <v/>
      </c>
    </row>
    <row r="818">
      <c r="A818" s="19" t="n"/>
      <c r="B818" s="20" t="n"/>
      <c r="C818" s="21" t="n"/>
      <c r="D818" s="20">
        <f>IF(OR(B818="",C818=""),"",B818+C818/1440)</f>
        <v/>
      </c>
      <c r="E818" s="21" t="n"/>
      <c r="F818" s="21" t="n"/>
      <c r="G818" s="21" t="n"/>
      <c r="H818" s="21" t="n"/>
      <c r="I818" s="22" t="n"/>
      <c r="J818" s="21" t="n"/>
      <c r="K818" s="21" t="n"/>
      <c r="L818" s="21" t="n"/>
      <c r="M818" s="21">
        <f>IF(OR(A818="",B818="",H818="",J818="İptal"),"",IF(COUNTIFS($A$5:$A$1504,A818,$H$5:$H$1504,H818,$B$5:$B$1504,"&lt;"&amp;D818,$D$5:$D$1504,"&gt;"&amp;B818,$J$5:$J$1504,"&lt;&gt;İptal")&gt;1,"ÇAKIŞMA",""))</f>
        <v/>
      </c>
    </row>
    <row r="819">
      <c r="A819" s="19" t="n"/>
      <c r="B819" s="20" t="n"/>
      <c r="C819" s="21" t="n"/>
      <c r="D819" s="20">
        <f>IF(OR(B819="",C819=""),"",B819+C819/1440)</f>
        <v/>
      </c>
      <c r="E819" s="21" t="n"/>
      <c r="F819" s="21" t="n"/>
      <c r="G819" s="21" t="n"/>
      <c r="H819" s="21" t="n"/>
      <c r="I819" s="22" t="n"/>
      <c r="J819" s="21" t="n"/>
      <c r="K819" s="21" t="n"/>
      <c r="L819" s="21" t="n"/>
      <c r="M819" s="21">
        <f>IF(OR(A819="",B819="",H819="",J819="İptal"),"",IF(COUNTIFS($A$5:$A$1504,A819,$H$5:$H$1504,H819,$B$5:$B$1504,"&lt;"&amp;D819,$D$5:$D$1504,"&gt;"&amp;B819,$J$5:$J$1504,"&lt;&gt;İptal")&gt;1,"ÇAKIŞMA",""))</f>
        <v/>
      </c>
    </row>
    <row r="820">
      <c r="A820" s="19" t="n"/>
      <c r="B820" s="20" t="n"/>
      <c r="C820" s="21" t="n"/>
      <c r="D820" s="20">
        <f>IF(OR(B820="",C820=""),"",B820+C820/1440)</f>
        <v/>
      </c>
      <c r="E820" s="21" t="n"/>
      <c r="F820" s="21" t="n"/>
      <c r="G820" s="21" t="n"/>
      <c r="H820" s="21" t="n"/>
      <c r="I820" s="22" t="n"/>
      <c r="J820" s="21" t="n"/>
      <c r="K820" s="21" t="n"/>
      <c r="L820" s="21" t="n"/>
      <c r="M820" s="21">
        <f>IF(OR(A820="",B820="",H820="",J820="İptal"),"",IF(COUNTIFS($A$5:$A$1504,A820,$H$5:$H$1504,H820,$B$5:$B$1504,"&lt;"&amp;D820,$D$5:$D$1504,"&gt;"&amp;B820,$J$5:$J$1504,"&lt;&gt;İptal")&gt;1,"ÇAKIŞMA",""))</f>
        <v/>
      </c>
    </row>
    <row r="821">
      <c r="A821" s="19" t="n"/>
      <c r="B821" s="20" t="n"/>
      <c r="C821" s="21" t="n"/>
      <c r="D821" s="20">
        <f>IF(OR(B821="",C821=""),"",B821+C821/1440)</f>
        <v/>
      </c>
      <c r="E821" s="21" t="n"/>
      <c r="F821" s="21" t="n"/>
      <c r="G821" s="21" t="n"/>
      <c r="H821" s="21" t="n"/>
      <c r="I821" s="22" t="n"/>
      <c r="J821" s="21" t="n"/>
      <c r="K821" s="21" t="n"/>
      <c r="L821" s="21" t="n"/>
      <c r="M821" s="21">
        <f>IF(OR(A821="",B821="",H821="",J821="İptal"),"",IF(COUNTIFS($A$5:$A$1504,A821,$H$5:$H$1504,H821,$B$5:$B$1504,"&lt;"&amp;D821,$D$5:$D$1504,"&gt;"&amp;B821,$J$5:$J$1504,"&lt;&gt;İptal")&gt;1,"ÇAKIŞMA",""))</f>
        <v/>
      </c>
    </row>
    <row r="822">
      <c r="A822" s="19" t="n"/>
      <c r="B822" s="20" t="n"/>
      <c r="C822" s="21" t="n"/>
      <c r="D822" s="20">
        <f>IF(OR(B822="",C822=""),"",B822+C822/1440)</f>
        <v/>
      </c>
      <c r="E822" s="21" t="n"/>
      <c r="F822" s="21" t="n"/>
      <c r="G822" s="21" t="n"/>
      <c r="H822" s="21" t="n"/>
      <c r="I822" s="22" t="n"/>
      <c r="J822" s="21" t="n"/>
      <c r="K822" s="21" t="n"/>
      <c r="L822" s="21" t="n"/>
      <c r="M822" s="21">
        <f>IF(OR(A822="",B822="",H822="",J822="İptal"),"",IF(COUNTIFS($A$5:$A$1504,A822,$H$5:$H$1504,H822,$B$5:$B$1504,"&lt;"&amp;D822,$D$5:$D$1504,"&gt;"&amp;B822,$J$5:$J$1504,"&lt;&gt;İptal")&gt;1,"ÇAKIŞMA",""))</f>
        <v/>
      </c>
    </row>
    <row r="823">
      <c r="A823" s="19" t="n"/>
      <c r="B823" s="20" t="n"/>
      <c r="C823" s="21" t="n"/>
      <c r="D823" s="20">
        <f>IF(OR(B823="",C823=""),"",B823+C823/1440)</f>
        <v/>
      </c>
      <c r="E823" s="21" t="n"/>
      <c r="F823" s="21" t="n"/>
      <c r="G823" s="21" t="n"/>
      <c r="H823" s="21" t="n"/>
      <c r="I823" s="22" t="n"/>
      <c r="J823" s="21" t="n"/>
      <c r="K823" s="21" t="n"/>
      <c r="L823" s="21" t="n"/>
      <c r="M823" s="21">
        <f>IF(OR(A823="",B823="",H823="",J823="İptal"),"",IF(COUNTIFS($A$5:$A$1504,A823,$H$5:$H$1504,H823,$B$5:$B$1504,"&lt;"&amp;D823,$D$5:$D$1504,"&gt;"&amp;B823,$J$5:$J$1504,"&lt;&gt;İptal")&gt;1,"ÇAKIŞMA",""))</f>
        <v/>
      </c>
    </row>
    <row r="824">
      <c r="A824" s="19" t="n"/>
      <c r="B824" s="20" t="n"/>
      <c r="C824" s="21" t="n"/>
      <c r="D824" s="20">
        <f>IF(OR(B824="",C824=""),"",B824+C824/1440)</f>
        <v/>
      </c>
      <c r="E824" s="21" t="n"/>
      <c r="F824" s="21" t="n"/>
      <c r="G824" s="21" t="n"/>
      <c r="H824" s="21" t="n"/>
      <c r="I824" s="22" t="n"/>
      <c r="J824" s="21" t="n"/>
      <c r="K824" s="21" t="n"/>
      <c r="L824" s="21" t="n"/>
      <c r="M824" s="21">
        <f>IF(OR(A824="",B824="",H824="",J824="İptal"),"",IF(COUNTIFS($A$5:$A$1504,A824,$H$5:$H$1504,H824,$B$5:$B$1504,"&lt;"&amp;D824,$D$5:$D$1504,"&gt;"&amp;B824,$J$5:$J$1504,"&lt;&gt;İptal")&gt;1,"ÇAKIŞMA",""))</f>
        <v/>
      </c>
    </row>
    <row r="825">
      <c r="A825" s="19" t="n"/>
      <c r="B825" s="20" t="n"/>
      <c r="C825" s="21" t="n"/>
      <c r="D825" s="20">
        <f>IF(OR(B825="",C825=""),"",B825+C825/1440)</f>
        <v/>
      </c>
      <c r="E825" s="21" t="n"/>
      <c r="F825" s="21" t="n"/>
      <c r="G825" s="21" t="n"/>
      <c r="H825" s="21" t="n"/>
      <c r="I825" s="22" t="n"/>
      <c r="J825" s="21" t="n"/>
      <c r="K825" s="21" t="n"/>
      <c r="L825" s="21" t="n"/>
      <c r="M825" s="21">
        <f>IF(OR(A825="",B825="",H825="",J825="İptal"),"",IF(COUNTIFS($A$5:$A$1504,A825,$H$5:$H$1504,H825,$B$5:$B$1504,"&lt;"&amp;D825,$D$5:$D$1504,"&gt;"&amp;B825,$J$5:$J$1504,"&lt;&gt;İptal")&gt;1,"ÇAKIŞMA",""))</f>
        <v/>
      </c>
    </row>
    <row r="826">
      <c r="A826" s="19" t="n"/>
      <c r="B826" s="20" t="n"/>
      <c r="C826" s="21" t="n"/>
      <c r="D826" s="20">
        <f>IF(OR(B826="",C826=""),"",B826+C826/1440)</f>
        <v/>
      </c>
      <c r="E826" s="21" t="n"/>
      <c r="F826" s="21" t="n"/>
      <c r="G826" s="21" t="n"/>
      <c r="H826" s="21" t="n"/>
      <c r="I826" s="22" t="n"/>
      <c r="J826" s="21" t="n"/>
      <c r="K826" s="21" t="n"/>
      <c r="L826" s="21" t="n"/>
      <c r="M826" s="21">
        <f>IF(OR(A826="",B826="",H826="",J826="İptal"),"",IF(COUNTIFS($A$5:$A$1504,A826,$H$5:$H$1504,H826,$B$5:$B$1504,"&lt;"&amp;D826,$D$5:$D$1504,"&gt;"&amp;B826,$J$5:$J$1504,"&lt;&gt;İptal")&gt;1,"ÇAKIŞMA",""))</f>
        <v/>
      </c>
    </row>
    <row r="827">
      <c r="A827" s="19" t="n"/>
      <c r="B827" s="20" t="n"/>
      <c r="C827" s="21" t="n"/>
      <c r="D827" s="20">
        <f>IF(OR(B827="",C827=""),"",B827+C827/1440)</f>
        <v/>
      </c>
      <c r="E827" s="21" t="n"/>
      <c r="F827" s="21" t="n"/>
      <c r="G827" s="21" t="n"/>
      <c r="H827" s="21" t="n"/>
      <c r="I827" s="22" t="n"/>
      <c r="J827" s="21" t="n"/>
      <c r="K827" s="21" t="n"/>
      <c r="L827" s="21" t="n"/>
      <c r="M827" s="21">
        <f>IF(OR(A827="",B827="",H827="",J827="İptal"),"",IF(COUNTIFS($A$5:$A$1504,A827,$H$5:$H$1504,H827,$B$5:$B$1504,"&lt;"&amp;D827,$D$5:$D$1504,"&gt;"&amp;B827,$J$5:$J$1504,"&lt;&gt;İptal")&gt;1,"ÇAKIŞMA",""))</f>
        <v/>
      </c>
    </row>
    <row r="828">
      <c r="A828" s="19" t="n"/>
      <c r="B828" s="20" t="n"/>
      <c r="C828" s="21" t="n"/>
      <c r="D828" s="20">
        <f>IF(OR(B828="",C828=""),"",B828+C828/1440)</f>
        <v/>
      </c>
      <c r="E828" s="21" t="n"/>
      <c r="F828" s="21" t="n"/>
      <c r="G828" s="21" t="n"/>
      <c r="H828" s="21" t="n"/>
      <c r="I828" s="22" t="n"/>
      <c r="J828" s="21" t="n"/>
      <c r="K828" s="21" t="n"/>
      <c r="L828" s="21" t="n"/>
      <c r="M828" s="21">
        <f>IF(OR(A828="",B828="",H828="",J828="İptal"),"",IF(COUNTIFS($A$5:$A$1504,A828,$H$5:$H$1504,H828,$B$5:$B$1504,"&lt;"&amp;D828,$D$5:$D$1504,"&gt;"&amp;B828,$J$5:$J$1504,"&lt;&gt;İptal")&gt;1,"ÇAKIŞMA",""))</f>
        <v/>
      </c>
    </row>
    <row r="829">
      <c r="A829" s="19" t="n"/>
      <c r="B829" s="20" t="n"/>
      <c r="C829" s="21" t="n"/>
      <c r="D829" s="20">
        <f>IF(OR(B829="",C829=""),"",B829+C829/1440)</f>
        <v/>
      </c>
      <c r="E829" s="21" t="n"/>
      <c r="F829" s="21" t="n"/>
      <c r="G829" s="21" t="n"/>
      <c r="H829" s="21" t="n"/>
      <c r="I829" s="22" t="n"/>
      <c r="J829" s="21" t="n"/>
      <c r="K829" s="21" t="n"/>
      <c r="L829" s="21" t="n"/>
      <c r="M829" s="21">
        <f>IF(OR(A829="",B829="",H829="",J829="İptal"),"",IF(COUNTIFS($A$5:$A$1504,A829,$H$5:$H$1504,H829,$B$5:$B$1504,"&lt;"&amp;D829,$D$5:$D$1504,"&gt;"&amp;B829,$J$5:$J$1504,"&lt;&gt;İptal")&gt;1,"ÇAKIŞMA",""))</f>
        <v/>
      </c>
    </row>
    <row r="830">
      <c r="A830" s="19" t="n"/>
      <c r="B830" s="20" t="n"/>
      <c r="C830" s="21" t="n"/>
      <c r="D830" s="20">
        <f>IF(OR(B830="",C830=""),"",B830+C830/1440)</f>
        <v/>
      </c>
      <c r="E830" s="21" t="n"/>
      <c r="F830" s="21" t="n"/>
      <c r="G830" s="21" t="n"/>
      <c r="H830" s="21" t="n"/>
      <c r="I830" s="22" t="n"/>
      <c r="J830" s="21" t="n"/>
      <c r="K830" s="21" t="n"/>
      <c r="L830" s="21" t="n"/>
      <c r="M830" s="21">
        <f>IF(OR(A830="",B830="",H830="",J830="İptal"),"",IF(COUNTIFS($A$5:$A$1504,A830,$H$5:$H$1504,H830,$B$5:$B$1504,"&lt;"&amp;D830,$D$5:$D$1504,"&gt;"&amp;B830,$J$5:$J$1504,"&lt;&gt;İptal")&gt;1,"ÇAKIŞMA",""))</f>
        <v/>
      </c>
    </row>
    <row r="831">
      <c r="A831" s="19" t="n"/>
      <c r="B831" s="20" t="n"/>
      <c r="C831" s="21" t="n"/>
      <c r="D831" s="20">
        <f>IF(OR(B831="",C831=""),"",B831+C831/1440)</f>
        <v/>
      </c>
      <c r="E831" s="21" t="n"/>
      <c r="F831" s="21" t="n"/>
      <c r="G831" s="21" t="n"/>
      <c r="H831" s="21" t="n"/>
      <c r="I831" s="22" t="n"/>
      <c r="J831" s="21" t="n"/>
      <c r="K831" s="21" t="n"/>
      <c r="L831" s="21" t="n"/>
      <c r="M831" s="21">
        <f>IF(OR(A831="",B831="",H831="",J831="İptal"),"",IF(COUNTIFS($A$5:$A$1504,A831,$H$5:$H$1504,H831,$B$5:$B$1504,"&lt;"&amp;D831,$D$5:$D$1504,"&gt;"&amp;B831,$J$5:$J$1504,"&lt;&gt;İptal")&gt;1,"ÇAKIŞMA",""))</f>
        <v/>
      </c>
    </row>
    <row r="832">
      <c r="A832" s="19" t="n"/>
      <c r="B832" s="20" t="n"/>
      <c r="C832" s="21" t="n"/>
      <c r="D832" s="20">
        <f>IF(OR(B832="",C832=""),"",B832+C832/1440)</f>
        <v/>
      </c>
      <c r="E832" s="21" t="n"/>
      <c r="F832" s="21" t="n"/>
      <c r="G832" s="21" t="n"/>
      <c r="H832" s="21" t="n"/>
      <c r="I832" s="22" t="n"/>
      <c r="J832" s="21" t="n"/>
      <c r="K832" s="21" t="n"/>
      <c r="L832" s="21" t="n"/>
      <c r="M832" s="21">
        <f>IF(OR(A832="",B832="",H832="",J832="İptal"),"",IF(COUNTIFS($A$5:$A$1504,A832,$H$5:$H$1504,H832,$B$5:$B$1504,"&lt;"&amp;D832,$D$5:$D$1504,"&gt;"&amp;B832,$J$5:$J$1504,"&lt;&gt;İptal")&gt;1,"ÇAKIŞMA",""))</f>
        <v/>
      </c>
    </row>
    <row r="833">
      <c r="A833" s="19" t="n"/>
      <c r="B833" s="20" t="n"/>
      <c r="C833" s="21" t="n"/>
      <c r="D833" s="20">
        <f>IF(OR(B833="",C833=""),"",B833+C833/1440)</f>
        <v/>
      </c>
      <c r="E833" s="21" t="n"/>
      <c r="F833" s="21" t="n"/>
      <c r="G833" s="21" t="n"/>
      <c r="H833" s="21" t="n"/>
      <c r="I833" s="22" t="n"/>
      <c r="J833" s="21" t="n"/>
      <c r="K833" s="21" t="n"/>
      <c r="L833" s="21" t="n"/>
      <c r="M833" s="21">
        <f>IF(OR(A833="",B833="",H833="",J833="İptal"),"",IF(COUNTIFS($A$5:$A$1504,A833,$H$5:$H$1504,H833,$B$5:$B$1504,"&lt;"&amp;D833,$D$5:$D$1504,"&gt;"&amp;B833,$J$5:$J$1504,"&lt;&gt;İptal")&gt;1,"ÇAKIŞMA",""))</f>
        <v/>
      </c>
    </row>
    <row r="834">
      <c r="A834" s="19" t="n"/>
      <c r="B834" s="20" t="n"/>
      <c r="C834" s="21" t="n"/>
      <c r="D834" s="20">
        <f>IF(OR(B834="",C834=""),"",B834+C834/1440)</f>
        <v/>
      </c>
      <c r="E834" s="21" t="n"/>
      <c r="F834" s="21" t="n"/>
      <c r="G834" s="21" t="n"/>
      <c r="H834" s="21" t="n"/>
      <c r="I834" s="22" t="n"/>
      <c r="J834" s="21" t="n"/>
      <c r="K834" s="21" t="n"/>
      <c r="L834" s="21" t="n"/>
      <c r="M834" s="21">
        <f>IF(OR(A834="",B834="",H834="",J834="İptal"),"",IF(COUNTIFS($A$5:$A$1504,A834,$H$5:$H$1504,H834,$B$5:$B$1504,"&lt;"&amp;D834,$D$5:$D$1504,"&gt;"&amp;B834,$J$5:$J$1504,"&lt;&gt;İptal")&gt;1,"ÇAKIŞMA",""))</f>
        <v/>
      </c>
    </row>
    <row r="835">
      <c r="A835" s="19" t="n"/>
      <c r="B835" s="20" t="n"/>
      <c r="C835" s="21" t="n"/>
      <c r="D835" s="20">
        <f>IF(OR(B835="",C835=""),"",B835+C835/1440)</f>
        <v/>
      </c>
      <c r="E835" s="21" t="n"/>
      <c r="F835" s="21" t="n"/>
      <c r="G835" s="21" t="n"/>
      <c r="H835" s="21" t="n"/>
      <c r="I835" s="22" t="n"/>
      <c r="J835" s="21" t="n"/>
      <c r="K835" s="21" t="n"/>
      <c r="L835" s="21" t="n"/>
      <c r="M835" s="21">
        <f>IF(OR(A835="",B835="",H835="",J835="İptal"),"",IF(COUNTIFS($A$5:$A$1504,A835,$H$5:$H$1504,H835,$B$5:$B$1504,"&lt;"&amp;D835,$D$5:$D$1504,"&gt;"&amp;B835,$J$5:$J$1504,"&lt;&gt;İptal")&gt;1,"ÇAKIŞMA",""))</f>
        <v/>
      </c>
    </row>
    <row r="836">
      <c r="A836" s="19" t="n"/>
      <c r="B836" s="20" t="n"/>
      <c r="C836" s="21" t="n"/>
      <c r="D836" s="20">
        <f>IF(OR(B836="",C836=""),"",B836+C836/1440)</f>
        <v/>
      </c>
      <c r="E836" s="21" t="n"/>
      <c r="F836" s="21" t="n"/>
      <c r="G836" s="21" t="n"/>
      <c r="H836" s="21" t="n"/>
      <c r="I836" s="22" t="n"/>
      <c r="J836" s="21" t="n"/>
      <c r="K836" s="21" t="n"/>
      <c r="L836" s="21" t="n"/>
      <c r="M836" s="21">
        <f>IF(OR(A836="",B836="",H836="",J836="İptal"),"",IF(COUNTIFS($A$5:$A$1504,A836,$H$5:$H$1504,H836,$B$5:$B$1504,"&lt;"&amp;D836,$D$5:$D$1504,"&gt;"&amp;B836,$J$5:$J$1504,"&lt;&gt;İptal")&gt;1,"ÇAKIŞMA",""))</f>
        <v/>
      </c>
    </row>
    <row r="837">
      <c r="A837" s="19" t="n"/>
      <c r="B837" s="20" t="n"/>
      <c r="C837" s="21" t="n"/>
      <c r="D837" s="20">
        <f>IF(OR(B837="",C837=""),"",B837+C837/1440)</f>
        <v/>
      </c>
      <c r="E837" s="21" t="n"/>
      <c r="F837" s="21" t="n"/>
      <c r="G837" s="21" t="n"/>
      <c r="H837" s="21" t="n"/>
      <c r="I837" s="22" t="n"/>
      <c r="J837" s="21" t="n"/>
      <c r="K837" s="21" t="n"/>
      <c r="L837" s="21" t="n"/>
      <c r="M837" s="21">
        <f>IF(OR(A837="",B837="",H837="",J837="İptal"),"",IF(COUNTIFS($A$5:$A$1504,A837,$H$5:$H$1504,H837,$B$5:$B$1504,"&lt;"&amp;D837,$D$5:$D$1504,"&gt;"&amp;B837,$J$5:$J$1504,"&lt;&gt;İptal")&gt;1,"ÇAKIŞMA",""))</f>
        <v/>
      </c>
    </row>
    <row r="838">
      <c r="A838" s="19" t="n"/>
      <c r="B838" s="20" t="n"/>
      <c r="C838" s="21" t="n"/>
      <c r="D838" s="20">
        <f>IF(OR(B838="",C838=""),"",B838+C838/1440)</f>
        <v/>
      </c>
      <c r="E838" s="21" t="n"/>
      <c r="F838" s="21" t="n"/>
      <c r="G838" s="21" t="n"/>
      <c r="H838" s="21" t="n"/>
      <c r="I838" s="22" t="n"/>
      <c r="J838" s="21" t="n"/>
      <c r="K838" s="21" t="n"/>
      <c r="L838" s="21" t="n"/>
      <c r="M838" s="21">
        <f>IF(OR(A838="",B838="",H838="",J838="İptal"),"",IF(COUNTIFS($A$5:$A$1504,A838,$H$5:$H$1504,H838,$B$5:$B$1504,"&lt;"&amp;D838,$D$5:$D$1504,"&gt;"&amp;B838,$J$5:$J$1504,"&lt;&gt;İptal")&gt;1,"ÇAKIŞMA",""))</f>
        <v/>
      </c>
    </row>
    <row r="839">
      <c r="A839" s="19" t="n"/>
      <c r="B839" s="20" t="n"/>
      <c r="C839" s="21" t="n"/>
      <c r="D839" s="20">
        <f>IF(OR(B839="",C839=""),"",B839+C839/1440)</f>
        <v/>
      </c>
      <c r="E839" s="21" t="n"/>
      <c r="F839" s="21" t="n"/>
      <c r="G839" s="21" t="n"/>
      <c r="H839" s="21" t="n"/>
      <c r="I839" s="22" t="n"/>
      <c r="J839" s="21" t="n"/>
      <c r="K839" s="21" t="n"/>
      <c r="L839" s="21" t="n"/>
      <c r="M839" s="21">
        <f>IF(OR(A839="",B839="",H839="",J839="İptal"),"",IF(COUNTIFS($A$5:$A$1504,A839,$H$5:$H$1504,H839,$B$5:$B$1504,"&lt;"&amp;D839,$D$5:$D$1504,"&gt;"&amp;B839,$J$5:$J$1504,"&lt;&gt;İptal")&gt;1,"ÇAKIŞMA",""))</f>
        <v/>
      </c>
    </row>
    <row r="840">
      <c r="A840" s="19" t="n"/>
      <c r="B840" s="20" t="n"/>
      <c r="C840" s="21" t="n"/>
      <c r="D840" s="20">
        <f>IF(OR(B840="",C840=""),"",B840+C840/1440)</f>
        <v/>
      </c>
      <c r="E840" s="21" t="n"/>
      <c r="F840" s="21" t="n"/>
      <c r="G840" s="21" t="n"/>
      <c r="H840" s="21" t="n"/>
      <c r="I840" s="22" t="n"/>
      <c r="J840" s="21" t="n"/>
      <c r="K840" s="21" t="n"/>
      <c r="L840" s="21" t="n"/>
      <c r="M840" s="21">
        <f>IF(OR(A840="",B840="",H840="",J840="İptal"),"",IF(COUNTIFS($A$5:$A$1504,A840,$H$5:$H$1504,H840,$B$5:$B$1504,"&lt;"&amp;D840,$D$5:$D$1504,"&gt;"&amp;B840,$J$5:$J$1504,"&lt;&gt;İptal")&gt;1,"ÇAKIŞMA",""))</f>
        <v/>
      </c>
    </row>
    <row r="841">
      <c r="A841" s="19" t="n"/>
      <c r="B841" s="20" t="n"/>
      <c r="C841" s="21" t="n"/>
      <c r="D841" s="20">
        <f>IF(OR(B841="",C841=""),"",B841+C841/1440)</f>
        <v/>
      </c>
      <c r="E841" s="21" t="n"/>
      <c r="F841" s="21" t="n"/>
      <c r="G841" s="21" t="n"/>
      <c r="H841" s="21" t="n"/>
      <c r="I841" s="22" t="n"/>
      <c r="J841" s="21" t="n"/>
      <c r="K841" s="21" t="n"/>
      <c r="L841" s="21" t="n"/>
      <c r="M841" s="21">
        <f>IF(OR(A841="",B841="",H841="",J841="İptal"),"",IF(COUNTIFS($A$5:$A$1504,A841,$H$5:$H$1504,H841,$B$5:$B$1504,"&lt;"&amp;D841,$D$5:$D$1504,"&gt;"&amp;B841,$J$5:$J$1504,"&lt;&gt;İptal")&gt;1,"ÇAKIŞMA",""))</f>
        <v/>
      </c>
    </row>
    <row r="842">
      <c r="A842" s="19" t="n"/>
      <c r="B842" s="20" t="n"/>
      <c r="C842" s="21" t="n"/>
      <c r="D842" s="20">
        <f>IF(OR(B842="",C842=""),"",B842+C842/1440)</f>
        <v/>
      </c>
      <c r="E842" s="21" t="n"/>
      <c r="F842" s="21" t="n"/>
      <c r="G842" s="21" t="n"/>
      <c r="H842" s="21" t="n"/>
      <c r="I842" s="22" t="n"/>
      <c r="J842" s="21" t="n"/>
      <c r="K842" s="21" t="n"/>
      <c r="L842" s="21" t="n"/>
      <c r="M842" s="21">
        <f>IF(OR(A842="",B842="",H842="",J842="İptal"),"",IF(COUNTIFS($A$5:$A$1504,A842,$H$5:$H$1504,H842,$B$5:$B$1504,"&lt;"&amp;D842,$D$5:$D$1504,"&gt;"&amp;B842,$J$5:$J$1504,"&lt;&gt;İptal")&gt;1,"ÇAKIŞMA",""))</f>
        <v/>
      </c>
    </row>
    <row r="843">
      <c r="A843" s="19" t="n"/>
      <c r="B843" s="20" t="n"/>
      <c r="C843" s="21" t="n"/>
      <c r="D843" s="20">
        <f>IF(OR(B843="",C843=""),"",B843+C843/1440)</f>
        <v/>
      </c>
      <c r="E843" s="21" t="n"/>
      <c r="F843" s="21" t="n"/>
      <c r="G843" s="21" t="n"/>
      <c r="H843" s="21" t="n"/>
      <c r="I843" s="22" t="n"/>
      <c r="J843" s="21" t="n"/>
      <c r="K843" s="21" t="n"/>
      <c r="L843" s="21" t="n"/>
      <c r="M843" s="21">
        <f>IF(OR(A843="",B843="",H843="",J843="İptal"),"",IF(COUNTIFS($A$5:$A$1504,A843,$H$5:$H$1504,H843,$B$5:$B$1504,"&lt;"&amp;D843,$D$5:$D$1504,"&gt;"&amp;B843,$J$5:$J$1504,"&lt;&gt;İptal")&gt;1,"ÇAKIŞMA",""))</f>
        <v/>
      </c>
    </row>
    <row r="844">
      <c r="A844" s="19" t="n"/>
      <c r="B844" s="20" t="n"/>
      <c r="C844" s="21" t="n"/>
      <c r="D844" s="20">
        <f>IF(OR(B844="",C844=""),"",B844+C844/1440)</f>
        <v/>
      </c>
      <c r="E844" s="21" t="n"/>
      <c r="F844" s="21" t="n"/>
      <c r="G844" s="21" t="n"/>
      <c r="H844" s="21" t="n"/>
      <c r="I844" s="22" t="n"/>
      <c r="J844" s="21" t="n"/>
      <c r="K844" s="21" t="n"/>
      <c r="L844" s="21" t="n"/>
      <c r="M844" s="21">
        <f>IF(OR(A844="",B844="",H844="",J844="İptal"),"",IF(COUNTIFS($A$5:$A$1504,A844,$H$5:$H$1504,H844,$B$5:$B$1504,"&lt;"&amp;D844,$D$5:$D$1504,"&gt;"&amp;B844,$J$5:$J$1504,"&lt;&gt;İptal")&gt;1,"ÇAKIŞMA",""))</f>
        <v/>
      </c>
    </row>
    <row r="845">
      <c r="A845" s="19" t="n"/>
      <c r="B845" s="20" t="n"/>
      <c r="C845" s="21" t="n"/>
      <c r="D845" s="20">
        <f>IF(OR(B845="",C845=""),"",B845+C845/1440)</f>
        <v/>
      </c>
      <c r="E845" s="21" t="n"/>
      <c r="F845" s="21" t="n"/>
      <c r="G845" s="21" t="n"/>
      <c r="H845" s="21" t="n"/>
      <c r="I845" s="22" t="n"/>
      <c r="J845" s="21" t="n"/>
      <c r="K845" s="21" t="n"/>
      <c r="L845" s="21" t="n"/>
      <c r="M845" s="21">
        <f>IF(OR(A845="",B845="",H845="",J845="İptal"),"",IF(COUNTIFS($A$5:$A$1504,A845,$H$5:$H$1504,H845,$B$5:$B$1504,"&lt;"&amp;D845,$D$5:$D$1504,"&gt;"&amp;B845,$J$5:$J$1504,"&lt;&gt;İptal")&gt;1,"ÇAKIŞMA",""))</f>
        <v/>
      </c>
    </row>
    <row r="846">
      <c r="A846" s="19" t="n"/>
      <c r="B846" s="20" t="n"/>
      <c r="C846" s="21" t="n"/>
      <c r="D846" s="20">
        <f>IF(OR(B846="",C846=""),"",B846+C846/1440)</f>
        <v/>
      </c>
      <c r="E846" s="21" t="n"/>
      <c r="F846" s="21" t="n"/>
      <c r="G846" s="21" t="n"/>
      <c r="H846" s="21" t="n"/>
      <c r="I846" s="22" t="n"/>
      <c r="J846" s="21" t="n"/>
      <c r="K846" s="21" t="n"/>
      <c r="L846" s="21" t="n"/>
      <c r="M846" s="21">
        <f>IF(OR(A846="",B846="",H846="",J846="İptal"),"",IF(COUNTIFS($A$5:$A$1504,A846,$H$5:$H$1504,H846,$B$5:$B$1504,"&lt;"&amp;D846,$D$5:$D$1504,"&gt;"&amp;B846,$J$5:$J$1504,"&lt;&gt;İptal")&gt;1,"ÇAKIŞMA",""))</f>
        <v/>
      </c>
    </row>
    <row r="847">
      <c r="A847" s="19" t="n"/>
      <c r="B847" s="20" t="n"/>
      <c r="C847" s="21" t="n"/>
      <c r="D847" s="20">
        <f>IF(OR(B847="",C847=""),"",B847+C847/1440)</f>
        <v/>
      </c>
      <c r="E847" s="21" t="n"/>
      <c r="F847" s="21" t="n"/>
      <c r="G847" s="21" t="n"/>
      <c r="H847" s="21" t="n"/>
      <c r="I847" s="22" t="n"/>
      <c r="J847" s="21" t="n"/>
      <c r="K847" s="21" t="n"/>
      <c r="L847" s="21" t="n"/>
      <c r="M847" s="21">
        <f>IF(OR(A847="",B847="",H847="",J847="İptal"),"",IF(COUNTIFS($A$5:$A$1504,A847,$H$5:$H$1504,H847,$B$5:$B$1504,"&lt;"&amp;D847,$D$5:$D$1504,"&gt;"&amp;B847,$J$5:$J$1504,"&lt;&gt;İptal")&gt;1,"ÇAKIŞMA",""))</f>
        <v/>
      </c>
    </row>
    <row r="848">
      <c r="A848" s="19" t="n"/>
      <c r="B848" s="20" t="n"/>
      <c r="C848" s="21" t="n"/>
      <c r="D848" s="20">
        <f>IF(OR(B848="",C848=""),"",B848+C848/1440)</f>
        <v/>
      </c>
      <c r="E848" s="21" t="n"/>
      <c r="F848" s="21" t="n"/>
      <c r="G848" s="21" t="n"/>
      <c r="H848" s="21" t="n"/>
      <c r="I848" s="22" t="n"/>
      <c r="J848" s="21" t="n"/>
      <c r="K848" s="21" t="n"/>
      <c r="L848" s="21" t="n"/>
      <c r="M848" s="21">
        <f>IF(OR(A848="",B848="",H848="",J848="İptal"),"",IF(COUNTIFS($A$5:$A$1504,A848,$H$5:$H$1504,H848,$B$5:$B$1504,"&lt;"&amp;D848,$D$5:$D$1504,"&gt;"&amp;B848,$J$5:$J$1504,"&lt;&gt;İptal")&gt;1,"ÇAKIŞMA",""))</f>
        <v/>
      </c>
    </row>
    <row r="849">
      <c r="A849" s="19" t="n"/>
      <c r="B849" s="20" t="n"/>
      <c r="C849" s="21" t="n"/>
      <c r="D849" s="20">
        <f>IF(OR(B849="",C849=""),"",B849+C849/1440)</f>
        <v/>
      </c>
      <c r="E849" s="21" t="n"/>
      <c r="F849" s="21" t="n"/>
      <c r="G849" s="21" t="n"/>
      <c r="H849" s="21" t="n"/>
      <c r="I849" s="22" t="n"/>
      <c r="J849" s="21" t="n"/>
      <c r="K849" s="21" t="n"/>
      <c r="L849" s="21" t="n"/>
      <c r="M849" s="21">
        <f>IF(OR(A849="",B849="",H849="",J849="İptal"),"",IF(COUNTIFS($A$5:$A$1504,A849,$H$5:$H$1504,H849,$B$5:$B$1504,"&lt;"&amp;D849,$D$5:$D$1504,"&gt;"&amp;B849,$J$5:$J$1504,"&lt;&gt;İptal")&gt;1,"ÇAKIŞMA",""))</f>
        <v/>
      </c>
    </row>
    <row r="850">
      <c r="A850" s="19" t="n"/>
      <c r="B850" s="20" t="n"/>
      <c r="C850" s="21" t="n"/>
      <c r="D850" s="20">
        <f>IF(OR(B850="",C850=""),"",B850+C850/1440)</f>
        <v/>
      </c>
      <c r="E850" s="21" t="n"/>
      <c r="F850" s="21" t="n"/>
      <c r="G850" s="21" t="n"/>
      <c r="H850" s="21" t="n"/>
      <c r="I850" s="22" t="n"/>
      <c r="J850" s="21" t="n"/>
      <c r="K850" s="21" t="n"/>
      <c r="L850" s="21" t="n"/>
      <c r="M850" s="21">
        <f>IF(OR(A850="",B850="",H850="",J850="İptal"),"",IF(COUNTIFS($A$5:$A$1504,A850,$H$5:$H$1504,H850,$B$5:$B$1504,"&lt;"&amp;D850,$D$5:$D$1504,"&gt;"&amp;B850,$J$5:$J$1504,"&lt;&gt;İptal")&gt;1,"ÇAKIŞMA",""))</f>
        <v/>
      </c>
    </row>
    <row r="851">
      <c r="A851" s="19" t="n"/>
      <c r="B851" s="20" t="n"/>
      <c r="C851" s="21" t="n"/>
      <c r="D851" s="20">
        <f>IF(OR(B851="",C851=""),"",B851+C851/1440)</f>
        <v/>
      </c>
      <c r="E851" s="21" t="n"/>
      <c r="F851" s="21" t="n"/>
      <c r="G851" s="21" t="n"/>
      <c r="H851" s="21" t="n"/>
      <c r="I851" s="22" t="n"/>
      <c r="J851" s="21" t="n"/>
      <c r="K851" s="21" t="n"/>
      <c r="L851" s="21" t="n"/>
      <c r="M851" s="21">
        <f>IF(OR(A851="",B851="",H851="",J851="İptal"),"",IF(COUNTIFS($A$5:$A$1504,A851,$H$5:$H$1504,H851,$B$5:$B$1504,"&lt;"&amp;D851,$D$5:$D$1504,"&gt;"&amp;B851,$J$5:$J$1504,"&lt;&gt;İptal")&gt;1,"ÇAKIŞMA",""))</f>
        <v/>
      </c>
    </row>
    <row r="852">
      <c r="A852" s="19" t="n"/>
      <c r="B852" s="20" t="n"/>
      <c r="C852" s="21" t="n"/>
      <c r="D852" s="20">
        <f>IF(OR(B852="",C852=""),"",B852+C852/1440)</f>
        <v/>
      </c>
      <c r="E852" s="21" t="n"/>
      <c r="F852" s="21" t="n"/>
      <c r="G852" s="21" t="n"/>
      <c r="H852" s="21" t="n"/>
      <c r="I852" s="22" t="n"/>
      <c r="J852" s="21" t="n"/>
      <c r="K852" s="21" t="n"/>
      <c r="L852" s="21" t="n"/>
      <c r="M852" s="21">
        <f>IF(OR(A852="",B852="",H852="",J852="İptal"),"",IF(COUNTIFS($A$5:$A$1504,A852,$H$5:$H$1504,H852,$B$5:$B$1504,"&lt;"&amp;D852,$D$5:$D$1504,"&gt;"&amp;B852,$J$5:$J$1504,"&lt;&gt;İptal")&gt;1,"ÇAKIŞMA",""))</f>
        <v/>
      </c>
    </row>
    <row r="853">
      <c r="A853" s="19" t="n"/>
      <c r="B853" s="20" t="n"/>
      <c r="C853" s="21" t="n"/>
      <c r="D853" s="20">
        <f>IF(OR(B853="",C853=""),"",B853+C853/1440)</f>
        <v/>
      </c>
      <c r="E853" s="21" t="n"/>
      <c r="F853" s="21" t="n"/>
      <c r="G853" s="21" t="n"/>
      <c r="H853" s="21" t="n"/>
      <c r="I853" s="22" t="n"/>
      <c r="J853" s="21" t="n"/>
      <c r="K853" s="21" t="n"/>
      <c r="L853" s="21" t="n"/>
      <c r="M853" s="21">
        <f>IF(OR(A853="",B853="",H853="",J853="İptal"),"",IF(COUNTIFS($A$5:$A$1504,A853,$H$5:$H$1504,H853,$B$5:$B$1504,"&lt;"&amp;D853,$D$5:$D$1504,"&gt;"&amp;B853,$J$5:$J$1504,"&lt;&gt;İptal")&gt;1,"ÇAKIŞMA",""))</f>
        <v/>
      </c>
    </row>
    <row r="854">
      <c r="A854" s="19" t="n"/>
      <c r="B854" s="20" t="n"/>
      <c r="C854" s="21" t="n"/>
      <c r="D854" s="20">
        <f>IF(OR(B854="",C854=""),"",B854+C854/1440)</f>
        <v/>
      </c>
      <c r="E854" s="21" t="n"/>
      <c r="F854" s="21" t="n"/>
      <c r="G854" s="21" t="n"/>
      <c r="H854" s="21" t="n"/>
      <c r="I854" s="22" t="n"/>
      <c r="J854" s="21" t="n"/>
      <c r="K854" s="21" t="n"/>
      <c r="L854" s="21" t="n"/>
      <c r="M854" s="21">
        <f>IF(OR(A854="",B854="",H854="",J854="İptal"),"",IF(COUNTIFS($A$5:$A$1504,A854,$H$5:$H$1504,H854,$B$5:$B$1504,"&lt;"&amp;D854,$D$5:$D$1504,"&gt;"&amp;B854,$J$5:$J$1504,"&lt;&gt;İptal")&gt;1,"ÇAKIŞMA",""))</f>
        <v/>
      </c>
    </row>
    <row r="855">
      <c r="A855" s="19" t="n"/>
      <c r="B855" s="20" t="n"/>
      <c r="C855" s="21" t="n"/>
      <c r="D855" s="20">
        <f>IF(OR(B855="",C855=""),"",B855+C855/1440)</f>
        <v/>
      </c>
      <c r="E855" s="21" t="n"/>
      <c r="F855" s="21" t="n"/>
      <c r="G855" s="21" t="n"/>
      <c r="H855" s="21" t="n"/>
      <c r="I855" s="22" t="n"/>
      <c r="J855" s="21" t="n"/>
      <c r="K855" s="21" t="n"/>
      <c r="L855" s="21" t="n"/>
      <c r="M855" s="21">
        <f>IF(OR(A855="",B855="",H855="",J855="İptal"),"",IF(COUNTIFS($A$5:$A$1504,A855,$H$5:$H$1504,H855,$B$5:$B$1504,"&lt;"&amp;D855,$D$5:$D$1504,"&gt;"&amp;B855,$J$5:$J$1504,"&lt;&gt;İptal")&gt;1,"ÇAKIŞMA",""))</f>
        <v/>
      </c>
    </row>
    <row r="856">
      <c r="A856" s="19" t="n"/>
      <c r="B856" s="20" t="n"/>
      <c r="C856" s="21" t="n"/>
      <c r="D856" s="20">
        <f>IF(OR(B856="",C856=""),"",B856+C856/1440)</f>
        <v/>
      </c>
      <c r="E856" s="21" t="n"/>
      <c r="F856" s="21" t="n"/>
      <c r="G856" s="21" t="n"/>
      <c r="H856" s="21" t="n"/>
      <c r="I856" s="22" t="n"/>
      <c r="J856" s="21" t="n"/>
      <c r="K856" s="21" t="n"/>
      <c r="L856" s="21" t="n"/>
      <c r="M856" s="21">
        <f>IF(OR(A856="",B856="",H856="",J856="İptal"),"",IF(COUNTIFS($A$5:$A$1504,A856,$H$5:$H$1504,H856,$B$5:$B$1504,"&lt;"&amp;D856,$D$5:$D$1504,"&gt;"&amp;B856,$J$5:$J$1504,"&lt;&gt;İptal")&gt;1,"ÇAKIŞMA",""))</f>
        <v/>
      </c>
    </row>
    <row r="857">
      <c r="A857" s="19" t="n"/>
      <c r="B857" s="20" t="n"/>
      <c r="C857" s="21" t="n"/>
      <c r="D857" s="20">
        <f>IF(OR(B857="",C857=""),"",B857+C857/1440)</f>
        <v/>
      </c>
      <c r="E857" s="21" t="n"/>
      <c r="F857" s="21" t="n"/>
      <c r="G857" s="21" t="n"/>
      <c r="H857" s="21" t="n"/>
      <c r="I857" s="22" t="n"/>
      <c r="J857" s="21" t="n"/>
      <c r="K857" s="21" t="n"/>
      <c r="L857" s="21" t="n"/>
      <c r="M857" s="21">
        <f>IF(OR(A857="",B857="",H857="",J857="İptal"),"",IF(COUNTIFS($A$5:$A$1504,A857,$H$5:$H$1504,H857,$B$5:$B$1504,"&lt;"&amp;D857,$D$5:$D$1504,"&gt;"&amp;B857,$J$5:$J$1504,"&lt;&gt;İptal")&gt;1,"ÇAKIŞMA",""))</f>
        <v/>
      </c>
    </row>
    <row r="858">
      <c r="A858" s="19" t="n"/>
      <c r="B858" s="20" t="n"/>
      <c r="C858" s="21" t="n"/>
      <c r="D858" s="20">
        <f>IF(OR(B858="",C858=""),"",B858+C858/1440)</f>
        <v/>
      </c>
      <c r="E858" s="21" t="n"/>
      <c r="F858" s="21" t="n"/>
      <c r="G858" s="21" t="n"/>
      <c r="H858" s="21" t="n"/>
      <c r="I858" s="22" t="n"/>
      <c r="J858" s="21" t="n"/>
      <c r="K858" s="21" t="n"/>
      <c r="L858" s="21" t="n"/>
      <c r="M858" s="21">
        <f>IF(OR(A858="",B858="",H858="",J858="İptal"),"",IF(COUNTIFS($A$5:$A$1504,A858,$H$5:$H$1504,H858,$B$5:$B$1504,"&lt;"&amp;D858,$D$5:$D$1504,"&gt;"&amp;B858,$J$5:$J$1504,"&lt;&gt;İptal")&gt;1,"ÇAKIŞMA",""))</f>
        <v/>
      </c>
    </row>
    <row r="859">
      <c r="A859" s="19" t="n"/>
      <c r="B859" s="20" t="n"/>
      <c r="C859" s="21" t="n"/>
      <c r="D859" s="20">
        <f>IF(OR(B859="",C859=""),"",B859+C859/1440)</f>
        <v/>
      </c>
      <c r="E859" s="21" t="n"/>
      <c r="F859" s="21" t="n"/>
      <c r="G859" s="21" t="n"/>
      <c r="H859" s="21" t="n"/>
      <c r="I859" s="22" t="n"/>
      <c r="J859" s="21" t="n"/>
      <c r="K859" s="21" t="n"/>
      <c r="L859" s="21" t="n"/>
      <c r="M859" s="21">
        <f>IF(OR(A859="",B859="",H859="",J859="İptal"),"",IF(COUNTIFS($A$5:$A$1504,A859,$H$5:$H$1504,H859,$B$5:$B$1504,"&lt;"&amp;D859,$D$5:$D$1504,"&gt;"&amp;B859,$J$5:$J$1504,"&lt;&gt;İptal")&gt;1,"ÇAKIŞMA",""))</f>
        <v/>
      </c>
    </row>
    <row r="860">
      <c r="A860" s="19" t="n"/>
      <c r="B860" s="20" t="n"/>
      <c r="C860" s="21" t="n"/>
      <c r="D860" s="20">
        <f>IF(OR(B860="",C860=""),"",B860+C860/1440)</f>
        <v/>
      </c>
      <c r="E860" s="21" t="n"/>
      <c r="F860" s="21" t="n"/>
      <c r="G860" s="21" t="n"/>
      <c r="H860" s="21" t="n"/>
      <c r="I860" s="22" t="n"/>
      <c r="J860" s="21" t="n"/>
      <c r="K860" s="21" t="n"/>
      <c r="L860" s="21" t="n"/>
      <c r="M860" s="21">
        <f>IF(OR(A860="",B860="",H860="",J860="İptal"),"",IF(COUNTIFS($A$5:$A$1504,A860,$H$5:$H$1504,H860,$B$5:$B$1504,"&lt;"&amp;D860,$D$5:$D$1504,"&gt;"&amp;B860,$J$5:$J$1504,"&lt;&gt;İptal")&gt;1,"ÇAKIŞMA",""))</f>
        <v/>
      </c>
    </row>
    <row r="861">
      <c r="A861" s="19" t="n"/>
      <c r="B861" s="20" t="n"/>
      <c r="C861" s="21" t="n"/>
      <c r="D861" s="20">
        <f>IF(OR(B861="",C861=""),"",B861+C861/1440)</f>
        <v/>
      </c>
      <c r="E861" s="21" t="n"/>
      <c r="F861" s="21" t="n"/>
      <c r="G861" s="21" t="n"/>
      <c r="H861" s="21" t="n"/>
      <c r="I861" s="22" t="n"/>
      <c r="J861" s="21" t="n"/>
      <c r="K861" s="21" t="n"/>
      <c r="L861" s="21" t="n"/>
      <c r="M861" s="21">
        <f>IF(OR(A861="",B861="",H861="",J861="İptal"),"",IF(COUNTIFS($A$5:$A$1504,A861,$H$5:$H$1504,H861,$B$5:$B$1504,"&lt;"&amp;D861,$D$5:$D$1504,"&gt;"&amp;B861,$J$5:$J$1504,"&lt;&gt;İptal")&gt;1,"ÇAKIŞMA",""))</f>
        <v/>
      </c>
    </row>
    <row r="862">
      <c r="A862" s="19" t="n"/>
      <c r="B862" s="20" t="n"/>
      <c r="C862" s="21" t="n"/>
      <c r="D862" s="20">
        <f>IF(OR(B862="",C862=""),"",B862+C862/1440)</f>
        <v/>
      </c>
      <c r="E862" s="21" t="n"/>
      <c r="F862" s="21" t="n"/>
      <c r="G862" s="21" t="n"/>
      <c r="H862" s="21" t="n"/>
      <c r="I862" s="22" t="n"/>
      <c r="J862" s="21" t="n"/>
      <c r="K862" s="21" t="n"/>
      <c r="L862" s="21" t="n"/>
      <c r="M862" s="21">
        <f>IF(OR(A862="",B862="",H862="",J862="İptal"),"",IF(COUNTIFS($A$5:$A$1504,A862,$H$5:$H$1504,H862,$B$5:$B$1504,"&lt;"&amp;D862,$D$5:$D$1504,"&gt;"&amp;B862,$J$5:$J$1504,"&lt;&gt;İptal")&gt;1,"ÇAKIŞMA",""))</f>
        <v/>
      </c>
    </row>
    <row r="863">
      <c r="A863" s="19" t="n"/>
      <c r="B863" s="20" t="n"/>
      <c r="C863" s="21" t="n"/>
      <c r="D863" s="20">
        <f>IF(OR(B863="",C863=""),"",B863+C863/1440)</f>
        <v/>
      </c>
      <c r="E863" s="21" t="n"/>
      <c r="F863" s="21" t="n"/>
      <c r="G863" s="21" t="n"/>
      <c r="H863" s="21" t="n"/>
      <c r="I863" s="22" t="n"/>
      <c r="J863" s="21" t="n"/>
      <c r="K863" s="21" t="n"/>
      <c r="L863" s="21" t="n"/>
      <c r="M863" s="21">
        <f>IF(OR(A863="",B863="",H863="",J863="İptal"),"",IF(COUNTIFS($A$5:$A$1504,A863,$H$5:$H$1504,H863,$B$5:$B$1504,"&lt;"&amp;D863,$D$5:$D$1504,"&gt;"&amp;B863,$J$5:$J$1504,"&lt;&gt;İptal")&gt;1,"ÇAKIŞMA",""))</f>
        <v/>
      </c>
    </row>
    <row r="864">
      <c r="A864" s="19" t="n"/>
      <c r="B864" s="20" t="n"/>
      <c r="C864" s="21" t="n"/>
      <c r="D864" s="20">
        <f>IF(OR(B864="",C864=""),"",B864+C864/1440)</f>
        <v/>
      </c>
      <c r="E864" s="21" t="n"/>
      <c r="F864" s="21" t="n"/>
      <c r="G864" s="21" t="n"/>
      <c r="H864" s="21" t="n"/>
      <c r="I864" s="22" t="n"/>
      <c r="J864" s="21" t="n"/>
      <c r="K864" s="21" t="n"/>
      <c r="L864" s="21" t="n"/>
      <c r="M864" s="21">
        <f>IF(OR(A864="",B864="",H864="",J864="İptal"),"",IF(COUNTIFS($A$5:$A$1504,A864,$H$5:$H$1504,H864,$B$5:$B$1504,"&lt;"&amp;D864,$D$5:$D$1504,"&gt;"&amp;B864,$J$5:$J$1504,"&lt;&gt;İptal")&gt;1,"ÇAKIŞMA",""))</f>
        <v/>
      </c>
    </row>
    <row r="865">
      <c r="A865" s="19" t="n"/>
      <c r="B865" s="20" t="n"/>
      <c r="C865" s="21" t="n"/>
      <c r="D865" s="20">
        <f>IF(OR(B865="",C865=""),"",B865+C865/1440)</f>
        <v/>
      </c>
      <c r="E865" s="21" t="n"/>
      <c r="F865" s="21" t="n"/>
      <c r="G865" s="21" t="n"/>
      <c r="H865" s="21" t="n"/>
      <c r="I865" s="22" t="n"/>
      <c r="J865" s="21" t="n"/>
      <c r="K865" s="21" t="n"/>
      <c r="L865" s="21" t="n"/>
      <c r="M865" s="21">
        <f>IF(OR(A865="",B865="",H865="",J865="İptal"),"",IF(COUNTIFS($A$5:$A$1504,A865,$H$5:$H$1504,H865,$B$5:$B$1504,"&lt;"&amp;D865,$D$5:$D$1504,"&gt;"&amp;B865,$J$5:$J$1504,"&lt;&gt;İptal")&gt;1,"ÇAKIŞMA",""))</f>
        <v/>
      </c>
    </row>
    <row r="866">
      <c r="A866" s="19" t="n"/>
      <c r="B866" s="20" t="n"/>
      <c r="C866" s="21" t="n"/>
      <c r="D866" s="20">
        <f>IF(OR(B866="",C866=""),"",B866+C866/1440)</f>
        <v/>
      </c>
      <c r="E866" s="21" t="n"/>
      <c r="F866" s="21" t="n"/>
      <c r="G866" s="21" t="n"/>
      <c r="H866" s="21" t="n"/>
      <c r="I866" s="22" t="n"/>
      <c r="J866" s="21" t="n"/>
      <c r="K866" s="21" t="n"/>
      <c r="L866" s="21" t="n"/>
      <c r="M866" s="21">
        <f>IF(OR(A866="",B866="",H866="",J866="İptal"),"",IF(COUNTIFS($A$5:$A$1504,A866,$H$5:$H$1504,H866,$B$5:$B$1504,"&lt;"&amp;D866,$D$5:$D$1504,"&gt;"&amp;B866,$J$5:$J$1504,"&lt;&gt;İptal")&gt;1,"ÇAKIŞMA",""))</f>
        <v/>
      </c>
    </row>
    <row r="867">
      <c r="A867" s="19" t="n"/>
      <c r="B867" s="20" t="n"/>
      <c r="C867" s="21" t="n"/>
      <c r="D867" s="20">
        <f>IF(OR(B867="",C867=""),"",B867+C867/1440)</f>
        <v/>
      </c>
      <c r="E867" s="21" t="n"/>
      <c r="F867" s="21" t="n"/>
      <c r="G867" s="21" t="n"/>
      <c r="H867" s="21" t="n"/>
      <c r="I867" s="22" t="n"/>
      <c r="J867" s="21" t="n"/>
      <c r="K867" s="21" t="n"/>
      <c r="L867" s="21" t="n"/>
      <c r="M867" s="21">
        <f>IF(OR(A867="",B867="",H867="",J867="İptal"),"",IF(COUNTIFS($A$5:$A$1504,A867,$H$5:$H$1504,H867,$B$5:$B$1504,"&lt;"&amp;D867,$D$5:$D$1504,"&gt;"&amp;B867,$J$5:$J$1504,"&lt;&gt;İptal")&gt;1,"ÇAKIŞMA",""))</f>
        <v/>
      </c>
    </row>
    <row r="868">
      <c r="A868" s="19" t="n"/>
      <c r="B868" s="20" t="n"/>
      <c r="C868" s="21" t="n"/>
      <c r="D868" s="20">
        <f>IF(OR(B868="",C868=""),"",B868+C868/1440)</f>
        <v/>
      </c>
      <c r="E868" s="21" t="n"/>
      <c r="F868" s="21" t="n"/>
      <c r="G868" s="21" t="n"/>
      <c r="H868" s="21" t="n"/>
      <c r="I868" s="22" t="n"/>
      <c r="J868" s="21" t="n"/>
      <c r="K868" s="21" t="n"/>
      <c r="L868" s="21" t="n"/>
      <c r="M868" s="21">
        <f>IF(OR(A868="",B868="",H868="",J868="İptal"),"",IF(COUNTIFS($A$5:$A$1504,A868,$H$5:$H$1504,H868,$B$5:$B$1504,"&lt;"&amp;D868,$D$5:$D$1504,"&gt;"&amp;B868,$J$5:$J$1504,"&lt;&gt;İptal")&gt;1,"ÇAKIŞMA",""))</f>
        <v/>
      </c>
    </row>
    <row r="869">
      <c r="A869" s="19" t="n"/>
      <c r="B869" s="20" t="n"/>
      <c r="C869" s="21" t="n"/>
      <c r="D869" s="20">
        <f>IF(OR(B869="",C869=""),"",B869+C869/1440)</f>
        <v/>
      </c>
      <c r="E869" s="21" t="n"/>
      <c r="F869" s="21" t="n"/>
      <c r="G869" s="21" t="n"/>
      <c r="H869" s="21" t="n"/>
      <c r="I869" s="22" t="n"/>
      <c r="J869" s="21" t="n"/>
      <c r="K869" s="21" t="n"/>
      <c r="L869" s="21" t="n"/>
      <c r="M869" s="21">
        <f>IF(OR(A869="",B869="",H869="",J869="İptal"),"",IF(COUNTIFS($A$5:$A$1504,A869,$H$5:$H$1504,H869,$B$5:$B$1504,"&lt;"&amp;D869,$D$5:$D$1504,"&gt;"&amp;B869,$J$5:$J$1504,"&lt;&gt;İptal")&gt;1,"ÇAKIŞMA",""))</f>
        <v/>
      </c>
    </row>
    <row r="870">
      <c r="A870" s="19" t="n"/>
      <c r="B870" s="20" t="n"/>
      <c r="C870" s="21" t="n"/>
      <c r="D870" s="20">
        <f>IF(OR(B870="",C870=""),"",B870+C870/1440)</f>
        <v/>
      </c>
      <c r="E870" s="21" t="n"/>
      <c r="F870" s="21" t="n"/>
      <c r="G870" s="21" t="n"/>
      <c r="H870" s="21" t="n"/>
      <c r="I870" s="22" t="n"/>
      <c r="J870" s="21" t="n"/>
      <c r="K870" s="21" t="n"/>
      <c r="L870" s="21" t="n"/>
      <c r="M870" s="21">
        <f>IF(OR(A870="",B870="",H870="",J870="İptal"),"",IF(COUNTIFS($A$5:$A$1504,A870,$H$5:$H$1504,H870,$B$5:$B$1504,"&lt;"&amp;D870,$D$5:$D$1504,"&gt;"&amp;B870,$J$5:$J$1504,"&lt;&gt;İptal")&gt;1,"ÇAKIŞMA",""))</f>
        <v/>
      </c>
    </row>
    <row r="871">
      <c r="A871" s="19" t="n"/>
      <c r="B871" s="20" t="n"/>
      <c r="C871" s="21" t="n"/>
      <c r="D871" s="20">
        <f>IF(OR(B871="",C871=""),"",B871+C871/1440)</f>
        <v/>
      </c>
      <c r="E871" s="21" t="n"/>
      <c r="F871" s="21" t="n"/>
      <c r="G871" s="21" t="n"/>
      <c r="H871" s="21" t="n"/>
      <c r="I871" s="22" t="n"/>
      <c r="J871" s="21" t="n"/>
      <c r="K871" s="21" t="n"/>
      <c r="L871" s="21" t="n"/>
      <c r="M871" s="21">
        <f>IF(OR(A871="",B871="",H871="",J871="İptal"),"",IF(COUNTIFS($A$5:$A$1504,A871,$H$5:$H$1504,H871,$B$5:$B$1504,"&lt;"&amp;D871,$D$5:$D$1504,"&gt;"&amp;B871,$J$5:$J$1504,"&lt;&gt;İptal")&gt;1,"ÇAKIŞMA",""))</f>
        <v/>
      </c>
    </row>
    <row r="872">
      <c r="A872" s="19" t="n"/>
      <c r="B872" s="20" t="n"/>
      <c r="C872" s="21" t="n"/>
      <c r="D872" s="20">
        <f>IF(OR(B872="",C872=""),"",B872+C872/1440)</f>
        <v/>
      </c>
      <c r="E872" s="21" t="n"/>
      <c r="F872" s="21" t="n"/>
      <c r="G872" s="21" t="n"/>
      <c r="H872" s="21" t="n"/>
      <c r="I872" s="22" t="n"/>
      <c r="J872" s="21" t="n"/>
      <c r="K872" s="21" t="n"/>
      <c r="L872" s="21" t="n"/>
      <c r="M872" s="21">
        <f>IF(OR(A872="",B872="",H872="",J872="İptal"),"",IF(COUNTIFS($A$5:$A$1504,A872,$H$5:$H$1504,H872,$B$5:$B$1504,"&lt;"&amp;D872,$D$5:$D$1504,"&gt;"&amp;B872,$J$5:$J$1504,"&lt;&gt;İptal")&gt;1,"ÇAKIŞMA",""))</f>
        <v/>
      </c>
    </row>
    <row r="873">
      <c r="A873" s="19" t="n"/>
      <c r="B873" s="20" t="n"/>
      <c r="C873" s="21" t="n"/>
      <c r="D873" s="20">
        <f>IF(OR(B873="",C873=""),"",B873+C873/1440)</f>
        <v/>
      </c>
      <c r="E873" s="21" t="n"/>
      <c r="F873" s="21" t="n"/>
      <c r="G873" s="21" t="n"/>
      <c r="H873" s="21" t="n"/>
      <c r="I873" s="22" t="n"/>
      <c r="J873" s="21" t="n"/>
      <c r="K873" s="21" t="n"/>
      <c r="L873" s="21" t="n"/>
      <c r="M873" s="21">
        <f>IF(OR(A873="",B873="",H873="",J873="İptal"),"",IF(COUNTIFS($A$5:$A$1504,A873,$H$5:$H$1504,H873,$B$5:$B$1504,"&lt;"&amp;D873,$D$5:$D$1504,"&gt;"&amp;B873,$J$5:$J$1504,"&lt;&gt;İptal")&gt;1,"ÇAKIŞMA",""))</f>
        <v/>
      </c>
    </row>
    <row r="874">
      <c r="A874" s="19" t="n"/>
      <c r="B874" s="20" t="n"/>
      <c r="C874" s="21" t="n"/>
      <c r="D874" s="20">
        <f>IF(OR(B874="",C874=""),"",B874+C874/1440)</f>
        <v/>
      </c>
      <c r="E874" s="21" t="n"/>
      <c r="F874" s="21" t="n"/>
      <c r="G874" s="21" t="n"/>
      <c r="H874" s="21" t="n"/>
      <c r="I874" s="22" t="n"/>
      <c r="J874" s="21" t="n"/>
      <c r="K874" s="21" t="n"/>
      <c r="L874" s="21" t="n"/>
      <c r="M874" s="21">
        <f>IF(OR(A874="",B874="",H874="",J874="İptal"),"",IF(COUNTIFS($A$5:$A$1504,A874,$H$5:$H$1504,H874,$B$5:$B$1504,"&lt;"&amp;D874,$D$5:$D$1504,"&gt;"&amp;B874,$J$5:$J$1504,"&lt;&gt;İptal")&gt;1,"ÇAKIŞMA",""))</f>
        <v/>
      </c>
    </row>
    <row r="875">
      <c r="A875" s="19" t="n"/>
      <c r="B875" s="20" t="n"/>
      <c r="C875" s="21" t="n"/>
      <c r="D875" s="20">
        <f>IF(OR(B875="",C875=""),"",B875+C875/1440)</f>
        <v/>
      </c>
      <c r="E875" s="21" t="n"/>
      <c r="F875" s="21" t="n"/>
      <c r="G875" s="21" t="n"/>
      <c r="H875" s="21" t="n"/>
      <c r="I875" s="22" t="n"/>
      <c r="J875" s="21" t="n"/>
      <c r="K875" s="21" t="n"/>
      <c r="L875" s="21" t="n"/>
      <c r="M875" s="21">
        <f>IF(OR(A875="",B875="",H875="",J875="İptal"),"",IF(COUNTIFS($A$5:$A$1504,A875,$H$5:$H$1504,H875,$B$5:$B$1504,"&lt;"&amp;D875,$D$5:$D$1504,"&gt;"&amp;B875,$J$5:$J$1504,"&lt;&gt;İptal")&gt;1,"ÇAKIŞMA",""))</f>
        <v/>
      </c>
    </row>
    <row r="876">
      <c r="A876" s="19" t="n"/>
      <c r="B876" s="20" t="n"/>
      <c r="C876" s="21" t="n"/>
      <c r="D876" s="20">
        <f>IF(OR(B876="",C876=""),"",B876+C876/1440)</f>
        <v/>
      </c>
      <c r="E876" s="21" t="n"/>
      <c r="F876" s="21" t="n"/>
      <c r="G876" s="21" t="n"/>
      <c r="H876" s="21" t="n"/>
      <c r="I876" s="22" t="n"/>
      <c r="J876" s="21" t="n"/>
      <c r="K876" s="21" t="n"/>
      <c r="L876" s="21" t="n"/>
      <c r="M876" s="21">
        <f>IF(OR(A876="",B876="",H876="",J876="İptal"),"",IF(COUNTIFS($A$5:$A$1504,A876,$H$5:$H$1504,H876,$B$5:$B$1504,"&lt;"&amp;D876,$D$5:$D$1504,"&gt;"&amp;B876,$J$5:$J$1504,"&lt;&gt;İptal")&gt;1,"ÇAKIŞMA",""))</f>
        <v/>
      </c>
    </row>
    <row r="877">
      <c r="A877" s="19" t="n"/>
      <c r="B877" s="20" t="n"/>
      <c r="C877" s="21" t="n"/>
      <c r="D877" s="20">
        <f>IF(OR(B877="",C877=""),"",B877+C877/1440)</f>
        <v/>
      </c>
      <c r="E877" s="21" t="n"/>
      <c r="F877" s="21" t="n"/>
      <c r="G877" s="21" t="n"/>
      <c r="H877" s="21" t="n"/>
      <c r="I877" s="22" t="n"/>
      <c r="J877" s="21" t="n"/>
      <c r="K877" s="21" t="n"/>
      <c r="L877" s="21" t="n"/>
      <c r="M877" s="21">
        <f>IF(OR(A877="",B877="",H877="",J877="İptal"),"",IF(COUNTIFS($A$5:$A$1504,A877,$H$5:$H$1504,H877,$B$5:$B$1504,"&lt;"&amp;D877,$D$5:$D$1504,"&gt;"&amp;B877,$J$5:$J$1504,"&lt;&gt;İptal")&gt;1,"ÇAKIŞMA",""))</f>
        <v/>
      </c>
    </row>
    <row r="878">
      <c r="A878" s="19" t="n"/>
      <c r="B878" s="20" t="n"/>
      <c r="C878" s="21" t="n"/>
      <c r="D878" s="20">
        <f>IF(OR(B878="",C878=""),"",B878+C878/1440)</f>
        <v/>
      </c>
      <c r="E878" s="21" t="n"/>
      <c r="F878" s="21" t="n"/>
      <c r="G878" s="21" t="n"/>
      <c r="H878" s="21" t="n"/>
      <c r="I878" s="22" t="n"/>
      <c r="J878" s="21" t="n"/>
      <c r="K878" s="21" t="n"/>
      <c r="L878" s="21" t="n"/>
      <c r="M878" s="21">
        <f>IF(OR(A878="",B878="",H878="",J878="İptal"),"",IF(COUNTIFS($A$5:$A$1504,A878,$H$5:$H$1504,H878,$B$5:$B$1504,"&lt;"&amp;D878,$D$5:$D$1504,"&gt;"&amp;B878,$J$5:$J$1504,"&lt;&gt;İptal")&gt;1,"ÇAKIŞMA",""))</f>
        <v/>
      </c>
    </row>
    <row r="879">
      <c r="A879" s="19" t="n"/>
      <c r="B879" s="20" t="n"/>
      <c r="C879" s="21" t="n"/>
      <c r="D879" s="20">
        <f>IF(OR(B879="",C879=""),"",B879+C879/1440)</f>
        <v/>
      </c>
      <c r="E879" s="21" t="n"/>
      <c r="F879" s="21" t="n"/>
      <c r="G879" s="21" t="n"/>
      <c r="H879" s="21" t="n"/>
      <c r="I879" s="22" t="n"/>
      <c r="J879" s="21" t="n"/>
      <c r="K879" s="21" t="n"/>
      <c r="L879" s="21" t="n"/>
      <c r="M879" s="21">
        <f>IF(OR(A879="",B879="",H879="",J879="İptal"),"",IF(COUNTIFS($A$5:$A$1504,A879,$H$5:$H$1504,H879,$B$5:$B$1504,"&lt;"&amp;D879,$D$5:$D$1504,"&gt;"&amp;B879,$J$5:$J$1504,"&lt;&gt;İptal")&gt;1,"ÇAKIŞMA",""))</f>
        <v/>
      </c>
    </row>
    <row r="880">
      <c r="A880" s="19" t="n"/>
      <c r="B880" s="20" t="n"/>
      <c r="C880" s="21" t="n"/>
      <c r="D880" s="20">
        <f>IF(OR(B880="",C880=""),"",B880+C880/1440)</f>
        <v/>
      </c>
      <c r="E880" s="21" t="n"/>
      <c r="F880" s="21" t="n"/>
      <c r="G880" s="21" t="n"/>
      <c r="H880" s="21" t="n"/>
      <c r="I880" s="22" t="n"/>
      <c r="J880" s="21" t="n"/>
      <c r="K880" s="21" t="n"/>
      <c r="L880" s="21" t="n"/>
      <c r="M880" s="21">
        <f>IF(OR(A880="",B880="",H880="",J880="İptal"),"",IF(COUNTIFS($A$5:$A$1504,A880,$H$5:$H$1504,H880,$B$5:$B$1504,"&lt;"&amp;D880,$D$5:$D$1504,"&gt;"&amp;B880,$J$5:$J$1504,"&lt;&gt;İptal")&gt;1,"ÇAKIŞMA",""))</f>
        <v/>
      </c>
    </row>
    <row r="881">
      <c r="A881" s="19" t="n"/>
      <c r="B881" s="20" t="n"/>
      <c r="C881" s="21" t="n"/>
      <c r="D881" s="20">
        <f>IF(OR(B881="",C881=""),"",B881+C881/1440)</f>
        <v/>
      </c>
      <c r="E881" s="21" t="n"/>
      <c r="F881" s="21" t="n"/>
      <c r="G881" s="21" t="n"/>
      <c r="H881" s="21" t="n"/>
      <c r="I881" s="22" t="n"/>
      <c r="J881" s="21" t="n"/>
      <c r="K881" s="21" t="n"/>
      <c r="L881" s="21" t="n"/>
      <c r="M881" s="21">
        <f>IF(OR(A881="",B881="",H881="",J881="İptal"),"",IF(COUNTIFS($A$5:$A$1504,A881,$H$5:$H$1504,H881,$B$5:$B$1504,"&lt;"&amp;D881,$D$5:$D$1504,"&gt;"&amp;B881,$J$5:$J$1504,"&lt;&gt;İptal")&gt;1,"ÇAKIŞMA",""))</f>
        <v/>
      </c>
    </row>
    <row r="882">
      <c r="A882" s="19" t="n"/>
      <c r="B882" s="20" t="n"/>
      <c r="C882" s="21" t="n"/>
      <c r="D882" s="20">
        <f>IF(OR(B882="",C882=""),"",B882+C882/1440)</f>
        <v/>
      </c>
      <c r="E882" s="21" t="n"/>
      <c r="F882" s="21" t="n"/>
      <c r="G882" s="21" t="n"/>
      <c r="H882" s="21" t="n"/>
      <c r="I882" s="22" t="n"/>
      <c r="J882" s="21" t="n"/>
      <c r="K882" s="21" t="n"/>
      <c r="L882" s="21" t="n"/>
      <c r="M882" s="21">
        <f>IF(OR(A882="",B882="",H882="",J882="İptal"),"",IF(COUNTIFS($A$5:$A$1504,A882,$H$5:$H$1504,H882,$B$5:$B$1504,"&lt;"&amp;D882,$D$5:$D$1504,"&gt;"&amp;B882,$J$5:$J$1504,"&lt;&gt;İptal")&gt;1,"ÇAKIŞMA",""))</f>
        <v/>
      </c>
    </row>
    <row r="883">
      <c r="A883" s="19" t="n"/>
      <c r="B883" s="20" t="n"/>
      <c r="C883" s="21" t="n"/>
      <c r="D883" s="20">
        <f>IF(OR(B883="",C883=""),"",B883+C883/1440)</f>
        <v/>
      </c>
      <c r="E883" s="21" t="n"/>
      <c r="F883" s="21" t="n"/>
      <c r="G883" s="21" t="n"/>
      <c r="H883" s="21" t="n"/>
      <c r="I883" s="22" t="n"/>
      <c r="J883" s="21" t="n"/>
      <c r="K883" s="21" t="n"/>
      <c r="L883" s="21" t="n"/>
      <c r="M883" s="21">
        <f>IF(OR(A883="",B883="",H883="",J883="İptal"),"",IF(COUNTIFS($A$5:$A$1504,A883,$H$5:$H$1504,H883,$B$5:$B$1504,"&lt;"&amp;D883,$D$5:$D$1504,"&gt;"&amp;B883,$J$5:$J$1504,"&lt;&gt;İptal")&gt;1,"ÇAKIŞMA",""))</f>
        <v/>
      </c>
    </row>
    <row r="884">
      <c r="A884" s="19" t="n"/>
      <c r="B884" s="20" t="n"/>
      <c r="C884" s="21" t="n"/>
      <c r="D884" s="20">
        <f>IF(OR(B884="",C884=""),"",B884+C884/1440)</f>
        <v/>
      </c>
      <c r="E884" s="21" t="n"/>
      <c r="F884" s="21" t="n"/>
      <c r="G884" s="21" t="n"/>
      <c r="H884" s="21" t="n"/>
      <c r="I884" s="22" t="n"/>
      <c r="J884" s="21" t="n"/>
      <c r="K884" s="21" t="n"/>
      <c r="L884" s="21" t="n"/>
      <c r="M884" s="21">
        <f>IF(OR(A884="",B884="",H884="",J884="İptal"),"",IF(COUNTIFS($A$5:$A$1504,A884,$H$5:$H$1504,H884,$B$5:$B$1504,"&lt;"&amp;D884,$D$5:$D$1504,"&gt;"&amp;B884,$J$5:$J$1504,"&lt;&gt;İptal")&gt;1,"ÇAKIŞMA",""))</f>
        <v/>
      </c>
    </row>
    <row r="885">
      <c r="A885" s="19" t="n"/>
      <c r="B885" s="20" t="n"/>
      <c r="C885" s="21" t="n"/>
      <c r="D885" s="20">
        <f>IF(OR(B885="",C885=""),"",B885+C885/1440)</f>
        <v/>
      </c>
      <c r="E885" s="21" t="n"/>
      <c r="F885" s="21" t="n"/>
      <c r="G885" s="21" t="n"/>
      <c r="H885" s="21" t="n"/>
      <c r="I885" s="22" t="n"/>
      <c r="J885" s="21" t="n"/>
      <c r="K885" s="21" t="n"/>
      <c r="L885" s="21" t="n"/>
      <c r="M885" s="21">
        <f>IF(OR(A885="",B885="",H885="",J885="İptal"),"",IF(COUNTIFS($A$5:$A$1504,A885,$H$5:$H$1504,H885,$B$5:$B$1504,"&lt;"&amp;D885,$D$5:$D$1504,"&gt;"&amp;B885,$J$5:$J$1504,"&lt;&gt;İptal")&gt;1,"ÇAKIŞMA",""))</f>
        <v/>
      </c>
    </row>
    <row r="886">
      <c r="A886" s="19" t="n"/>
      <c r="B886" s="20" t="n"/>
      <c r="C886" s="21" t="n"/>
      <c r="D886" s="20">
        <f>IF(OR(B886="",C886=""),"",B886+C886/1440)</f>
        <v/>
      </c>
      <c r="E886" s="21" t="n"/>
      <c r="F886" s="21" t="n"/>
      <c r="G886" s="21" t="n"/>
      <c r="H886" s="21" t="n"/>
      <c r="I886" s="22" t="n"/>
      <c r="J886" s="21" t="n"/>
      <c r="K886" s="21" t="n"/>
      <c r="L886" s="21" t="n"/>
      <c r="M886" s="21">
        <f>IF(OR(A886="",B886="",H886="",J886="İptal"),"",IF(COUNTIFS($A$5:$A$1504,A886,$H$5:$H$1504,H886,$B$5:$B$1504,"&lt;"&amp;D886,$D$5:$D$1504,"&gt;"&amp;B886,$J$5:$J$1504,"&lt;&gt;İptal")&gt;1,"ÇAKIŞMA",""))</f>
        <v/>
      </c>
    </row>
    <row r="887">
      <c r="A887" s="19" t="n"/>
      <c r="B887" s="20" t="n"/>
      <c r="C887" s="21" t="n"/>
      <c r="D887" s="20">
        <f>IF(OR(B887="",C887=""),"",B887+C887/1440)</f>
        <v/>
      </c>
      <c r="E887" s="21" t="n"/>
      <c r="F887" s="21" t="n"/>
      <c r="G887" s="21" t="n"/>
      <c r="H887" s="21" t="n"/>
      <c r="I887" s="22" t="n"/>
      <c r="J887" s="21" t="n"/>
      <c r="K887" s="21" t="n"/>
      <c r="L887" s="21" t="n"/>
      <c r="M887" s="21">
        <f>IF(OR(A887="",B887="",H887="",J887="İptal"),"",IF(COUNTIFS($A$5:$A$1504,A887,$H$5:$H$1504,H887,$B$5:$B$1504,"&lt;"&amp;D887,$D$5:$D$1504,"&gt;"&amp;B887,$J$5:$J$1504,"&lt;&gt;İptal")&gt;1,"ÇAKIŞMA",""))</f>
        <v/>
      </c>
    </row>
    <row r="888">
      <c r="A888" s="19" t="n"/>
      <c r="B888" s="20" t="n"/>
      <c r="C888" s="21" t="n"/>
      <c r="D888" s="20">
        <f>IF(OR(B888="",C888=""),"",B888+C888/1440)</f>
        <v/>
      </c>
      <c r="E888" s="21" t="n"/>
      <c r="F888" s="21" t="n"/>
      <c r="G888" s="21" t="n"/>
      <c r="H888" s="21" t="n"/>
      <c r="I888" s="22" t="n"/>
      <c r="J888" s="21" t="n"/>
      <c r="K888" s="21" t="n"/>
      <c r="L888" s="21" t="n"/>
      <c r="M888" s="21">
        <f>IF(OR(A888="",B888="",H888="",J888="İptal"),"",IF(COUNTIFS($A$5:$A$1504,A888,$H$5:$H$1504,H888,$B$5:$B$1504,"&lt;"&amp;D888,$D$5:$D$1504,"&gt;"&amp;B888,$J$5:$J$1504,"&lt;&gt;İptal")&gt;1,"ÇAKIŞMA",""))</f>
        <v/>
      </c>
    </row>
    <row r="889">
      <c r="A889" s="19" t="n"/>
      <c r="B889" s="20" t="n"/>
      <c r="C889" s="21" t="n"/>
      <c r="D889" s="20">
        <f>IF(OR(B889="",C889=""),"",B889+C889/1440)</f>
        <v/>
      </c>
      <c r="E889" s="21" t="n"/>
      <c r="F889" s="21" t="n"/>
      <c r="G889" s="21" t="n"/>
      <c r="H889" s="21" t="n"/>
      <c r="I889" s="22" t="n"/>
      <c r="J889" s="21" t="n"/>
      <c r="K889" s="21" t="n"/>
      <c r="L889" s="21" t="n"/>
      <c r="M889" s="21">
        <f>IF(OR(A889="",B889="",H889="",J889="İptal"),"",IF(COUNTIFS($A$5:$A$1504,A889,$H$5:$H$1504,H889,$B$5:$B$1504,"&lt;"&amp;D889,$D$5:$D$1504,"&gt;"&amp;B889,$J$5:$J$1504,"&lt;&gt;İptal")&gt;1,"ÇAKIŞMA",""))</f>
        <v/>
      </c>
    </row>
    <row r="890">
      <c r="A890" s="19" t="n"/>
      <c r="B890" s="20" t="n"/>
      <c r="C890" s="21" t="n"/>
      <c r="D890" s="20">
        <f>IF(OR(B890="",C890=""),"",B890+C890/1440)</f>
        <v/>
      </c>
      <c r="E890" s="21" t="n"/>
      <c r="F890" s="21" t="n"/>
      <c r="G890" s="21" t="n"/>
      <c r="H890" s="21" t="n"/>
      <c r="I890" s="22" t="n"/>
      <c r="J890" s="21" t="n"/>
      <c r="K890" s="21" t="n"/>
      <c r="L890" s="21" t="n"/>
      <c r="M890" s="21">
        <f>IF(OR(A890="",B890="",H890="",J890="İptal"),"",IF(COUNTIFS($A$5:$A$1504,A890,$H$5:$H$1504,H890,$B$5:$B$1504,"&lt;"&amp;D890,$D$5:$D$1504,"&gt;"&amp;B890,$J$5:$J$1504,"&lt;&gt;İptal")&gt;1,"ÇAKIŞMA",""))</f>
        <v/>
      </c>
    </row>
    <row r="891">
      <c r="A891" s="19" t="n"/>
      <c r="B891" s="20" t="n"/>
      <c r="C891" s="21" t="n"/>
      <c r="D891" s="20">
        <f>IF(OR(B891="",C891=""),"",B891+C891/1440)</f>
        <v/>
      </c>
      <c r="E891" s="21" t="n"/>
      <c r="F891" s="21" t="n"/>
      <c r="G891" s="21" t="n"/>
      <c r="H891" s="21" t="n"/>
      <c r="I891" s="22" t="n"/>
      <c r="J891" s="21" t="n"/>
      <c r="K891" s="21" t="n"/>
      <c r="L891" s="21" t="n"/>
      <c r="M891" s="21">
        <f>IF(OR(A891="",B891="",H891="",J891="İptal"),"",IF(COUNTIFS($A$5:$A$1504,A891,$H$5:$H$1504,H891,$B$5:$B$1504,"&lt;"&amp;D891,$D$5:$D$1504,"&gt;"&amp;B891,$J$5:$J$1504,"&lt;&gt;İptal")&gt;1,"ÇAKIŞMA",""))</f>
        <v/>
      </c>
    </row>
    <row r="892">
      <c r="A892" s="19" t="n"/>
      <c r="B892" s="20" t="n"/>
      <c r="C892" s="21" t="n"/>
      <c r="D892" s="20">
        <f>IF(OR(B892="",C892=""),"",B892+C892/1440)</f>
        <v/>
      </c>
      <c r="E892" s="21" t="n"/>
      <c r="F892" s="21" t="n"/>
      <c r="G892" s="21" t="n"/>
      <c r="H892" s="21" t="n"/>
      <c r="I892" s="22" t="n"/>
      <c r="J892" s="21" t="n"/>
      <c r="K892" s="21" t="n"/>
      <c r="L892" s="21" t="n"/>
      <c r="M892" s="21">
        <f>IF(OR(A892="",B892="",H892="",J892="İptal"),"",IF(COUNTIFS($A$5:$A$1504,A892,$H$5:$H$1504,H892,$B$5:$B$1504,"&lt;"&amp;D892,$D$5:$D$1504,"&gt;"&amp;B892,$J$5:$J$1504,"&lt;&gt;İptal")&gt;1,"ÇAKIŞMA",""))</f>
        <v/>
      </c>
    </row>
    <row r="893">
      <c r="A893" s="19" t="n"/>
      <c r="B893" s="20" t="n"/>
      <c r="C893" s="21" t="n"/>
      <c r="D893" s="20">
        <f>IF(OR(B893="",C893=""),"",B893+C893/1440)</f>
        <v/>
      </c>
      <c r="E893" s="21" t="n"/>
      <c r="F893" s="21" t="n"/>
      <c r="G893" s="21" t="n"/>
      <c r="H893" s="21" t="n"/>
      <c r="I893" s="22" t="n"/>
      <c r="J893" s="21" t="n"/>
      <c r="K893" s="21" t="n"/>
      <c r="L893" s="21" t="n"/>
      <c r="M893" s="21">
        <f>IF(OR(A893="",B893="",H893="",J893="İptal"),"",IF(COUNTIFS($A$5:$A$1504,A893,$H$5:$H$1504,H893,$B$5:$B$1504,"&lt;"&amp;D893,$D$5:$D$1504,"&gt;"&amp;B893,$J$5:$J$1504,"&lt;&gt;İptal")&gt;1,"ÇAKIŞMA",""))</f>
        <v/>
      </c>
    </row>
    <row r="894">
      <c r="A894" s="19" t="n"/>
      <c r="B894" s="20" t="n"/>
      <c r="C894" s="21" t="n"/>
      <c r="D894" s="20">
        <f>IF(OR(B894="",C894=""),"",B894+C894/1440)</f>
        <v/>
      </c>
      <c r="E894" s="21" t="n"/>
      <c r="F894" s="21" t="n"/>
      <c r="G894" s="21" t="n"/>
      <c r="H894" s="21" t="n"/>
      <c r="I894" s="22" t="n"/>
      <c r="J894" s="21" t="n"/>
      <c r="K894" s="21" t="n"/>
      <c r="L894" s="21" t="n"/>
      <c r="M894" s="21">
        <f>IF(OR(A894="",B894="",H894="",J894="İptal"),"",IF(COUNTIFS($A$5:$A$1504,A894,$H$5:$H$1504,H894,$B$5:$B$1504,"&lt;"&amp;D894,$D$5:$D$1504,"&gt;"&amp;B894,$J$5:$J$1504,"&lt;&gt;İptal")&gt;1,"ÇAKIŞMA",""))</f>
        <v/>
      </c>
    </row>
    <row r="895">
      <c r="A895" s="19" t="n"/>
      <c r="B895" s="20" t="n"/>
      <c r="C895" s="21" t="n"/>
      <c r="D895" s="20">
        <f>IF(OR(B895="",C895=""),"",B895+C895/1440)</f>
        <v/>
      </c>
      <c r="E895" s="21" t="n"/>
      <c r="F895" s="21" t="n"/>
      <c r="G895" s="21" t="n"/>
      <c r="H895" s="21" t="n"/>
      <c r="I895" s="22" t="n"/>
      <c r="J895" s="21" t="n"/>
      <c r="K895" s="21" t="n"/>
      <c r="L895" s="21" t="n"/>
      <c r="M895" s="21">
        <f>IF(OR(A895="",B895="",H895="",J895="İptal"),"",IF(COUNTIFS($A$5:$A$1504,A895,$H$5:$H$1504,H895,$B$5:$B$1504,"&lt;"&amp;D895,$D$5:$D$1504,"&gt;"&amp;B895,$J$5:$J$1504,"&lt;&gt;İptal")&gt;1,"ÇAKIŞMA",""))</f>
        <v/>
      </c>
    </row>
    <row r="896">
      <c r="A896" s="19" t="n"/>
      <c r="B896" s="20" t="n"/>
      <c r="C896" s="21" t="n"/>
      <c r="D896" s="20">
        <f>IF(OR(B896="",C896=""),"",B896+C896/1440)</f>
        <v/>
      </c>
      <c r="E896" s="21" t="n"/>
      <c r="F896" s="21" t="n"/>
      <c r="G896" s="21" t="n"/>
      <c r="H896" s="21" t="n"/>
      <c r="I896" s="22" t="n"/>
      <c r="J896" s="21" t="n"/>
      <c r="K896" s="21" t="n"/>
      <c r="L896" s="21" t="n"/>
      <c r="M896" s="21">
        <f>IF(OR(A896="",B896="",H896="",J896="İptal"),"",IF(COUNTIFS($A$5:$A$1504,A896,$H$5:$H$1504,H896,$B$5:$B$1504,"&lt;"&amp;D896,$D$5:$D$1504,"&gt;"&amp;B896,$J$5:$J$1504,"&lt;&gt;İptal")&gt;1,"ÇAKIŞMA",""))</f>
        <v/>
      </c>
    </row>
    <row r="897">
      <c r="A897" s="19" t="n"/>
      <c r="B897" s="20" t="n"/>
      <c r="C897" s="21" t="n"/>
      <c r="D897" s="20">
        <f>IF(OR(B897="",C897=""),"",B897+C897/1440)</f>
        <v/>
      </c>
      <c r="E897" s="21" t="n"/>
      <c r="F897" s="21" t="n"/>
      <c r="G897" s="21" t="n"/>
      <c r="H897" s="21" t="n"/>
      <c r="I897" s="22" t="n"/>
      <c r="J897" s="21" t="n"/>
      <c r="K897" s="21" t="n"/>
      <c r="L897" s="21" t="n"/>
      <c r="M897" s="21">
        <f>IF(OR(A897="",B897="",H897="",J897="İptal"),"",IF(COUNTIFS($A$5:$A$1504,A897,$H$5:$H$1504,H897,$B$5:$B$1504,"&lt;"&amp;D897,$D$5:$D$1504,"&gt;"&amp;B897,$J$5:$J$1504,"&lt;&gt;İptal")&gt;1,"ÇAKIŞMA",""))</f>
        <v/>
      </c>
    </row>
    <row r="898">
      <c r="A898" s="19" t="n"/>
      <c r="B898" s="20" t="n"/>
      <c r="C898" s="21" t="n"/>
      <c r="D898" s="20">
        <f>IF(OR(B898="",C898=""),"",B898+C898/1440)</f>
        <v/>
      </c>
      <c r="E898" s="21" t="n"/>
      <c r="F898" s="21" t="n"/>
      <c r="G898" s="21" t="n"/>
      <c r="H898" s="21" t="n"/>
      <c r="I898" s="22" t="n"/>
      <c r="J898" s="21" t="n"/>
      <c r="K898" s="21" t="n"/>
      <c r="L898" s="21" t="n"/>
      <c r="M898" s="21">
        <f>IF(OR(A898="",B898="",H898="",J898="İptal"),"",IF(COUNTIFS($A$5:$A$1504,A898,$H$5:$H$1504,H898,$B$5:$B$1504,"&lt;"&amp;D898,$D$5:$D$1504,"&gt;"&amp;B898,$J$5:$J$1504,"&lt;&gt;İptal")&gt;1,"ÇAKIŞMA",""))</f>
        <v/>
      </c>
    </row>
    <row r="899">
      <c r="A899" s="19" t="n"/>
      <c r="B899" s="20" t="n"/>
      <c r="C899" s="21" t="n"/>
      <c r="D899" s="20">
        <f>IF(OR(B899="",C899=""),"",B899+C899/1440)</f>
        <v/>
      </c>
      <c r="E899" s="21" t="n"/>
      <c r="F899" s="21" t="n"/>
      <c r="G899" s="21" t="n"/>
      <c r="H899" s="21" t="n"/>
      <c r="I899" s="22" t="n"/>
      <c r="J899" s="21" t="n"/>
      <c r="K899" s="21" t="n"/>
      <c r="L899" s="21" t="n"/>
      <c r="M899" s="21">
        <f>IF(OR(A899="",B899="",H899="",J899="İptal"),"",IF(COUNTIFS($A$5:$A$1504,A899,$H$5:$H$1504,H899,$B$5:$B$1504,"&lt;"&amp;D899,$D$5:$D$1504,"&gt;"&amp;B899,$J$5:$J$1504,"&lt;&gt;İptal")&gt;1,"ÇAKIŞMA",""))</f>
        <v/>
      </c>
    </row>
    <row r="900">
      <c r="A900" s="19" t="n"/>
      <c r="B900" s="20" t="n"/>
      <c r="C900" s="21" t="n"/>
      <c r="D900" s="20">
        <f>IF(OR(B900="",C900=""),"",B900+C900/1440)</f>
        <v/>
      </c>
      <c r="E900" s="21" t="n"/>
      <c r="F900" s="21" t="n"/>
      <c r="G900" s="21" t="n"/>
      <c r="H900" s="21" t="n"/>
      <c r="I900" s="22" t="n"/>
      <c r="J900" s="21" t="n"/>
      <c r="K900" s="21" t="n"/>
      <c r="L900" s="21" t="n"/>
      <c r="M900" s="21">
        <f>IF(OR(A900="",B900="",H900="",J900="İptal"),"",IF(COUNTIFS($A$5:$A$1504,A900,$H$5:$H$1504,H900,$B$5:$B$1504,"&lt;"&amp;D900,$D$5:$D$1504,"&gt;"&amp;B900,$J$5:$J$1504,"&lt;&gt;İptal")&gt;1,"ÇAKIŞMA",""))</f>
        <v/>
      </c>
    </row>
    <row r="901">
      <c r="A901" s="19" t="n"/>
      <c r="B901" s="20" t="n"/>
      <c r="C901" s="21" t="n"/>
      <c r="D901" s="20">
        <f>IF(OR(B901="",C901=""),"",B901+C901/1440)</f>
        <v/>
      </c>
      <c r="E901" s="21" t="n"/>
      <c r="F901" s="21" t="n"/>
      <c r="G901" s="21" t="n"/>
      <c r="H901" s="21" t="n"/>
      <c r="I901" s="22" t="n"/>
      <c r="J901" s="21" t="n"/>
      <c r="K901" s="21" t="n"/>
      <c r="L901" s="21" t="n"/>
      <c r="M901" s="21">
        <f>IF(OR(A901="",B901="",H901="",J901="İptal"),"",IF(COUNTIFS($A$5:$A$1504,A901,$H$5:$H$1504,H901,$B$5:$B$1504,"&lt;"&amp;D901,$D$5:$D$1504,"&gt;"&amp;B901,$J$5:$J$1504,"&lt;&gt;İptal")&gt;1,"ÇAKIŞMA",""))</f>
        <v/>
      </c>
    </row>
    <row r="902">
      <c r="A902" s="19" t="n"/>
      <c r="B902" s="20" t="n"/>
      <c r="C902" s="21" t="n"/>
      <c r="D902" s="20">
        <f>IF(OR(B902="",C902=""),"",B902+C902/1440)</f>
        <v/>
      </c>
      <c r="E902" s="21" t="n"/>
      <c r="F902" s="21" t="n"/>
      <c r="G902" s="21" t="n"/>
      <c r="H902" s="21" t="n"/>
      <c r="I902" s="22" t="n"/>
      <c r="J902" s="21" t="n"/>
      <c r="K902" s="21" t="n"/>
      <c r="L902" s="21" t="n"/>
      <c r="M902" s="21">
        <f>IF(OR(A902="",B902="",H902="",J902="İptal"),"",IF(COUNTIFS($A$5:$A$1504,A902,$H$5:$H$1504,H902,$B$5:$B$1504,"&lt;"&amp;D902,$D$5:$D$1504,"&gt;"&amp;B902,$J$5:$J$1504,"&lt;&gt;İptal")&gt;1,"ÇAKIŞMA",""))</f>
        <v/>
      </c>
    </row>
    <row r="903">
      <c r="A903" s="19" t="n"/>
      <c r="B903" s="20" t="n"/>
      <c r="C903" s="21" t="n"/>
      <c r="D903" s="20">
        <f>IF(OR(B903="",C903=""),"",B903+C903/1440)</f>
        <v/>
      </c>
      <c r="E903" s="21" t="n"/>
      <c r="F903" s="21" t="n"/>
      <c r="G903" s="21" t="n"/>
      <c r="H903" s="21" t="n"/>
      <c r="I903" s="22" t="n"/>
      <c r="J903" s="21" t="n"/>
      <c r="K903" s="21" t="n"/>
      <c r="L903" s="21" t="n"/>
      <c r="M903" s="21">
        <f>IF(OR(A903="",B903="",H903="",J903="İptal"),"",IF(COUNTIFS($A$5:$A$1504,A903,$H$5:$H$1504,H903,$B$5:$B$1504,"&lt;"&amp;D903,$D$5:$D$1504,"&gt;"&amp;B903,$J$5:$J$1504,"&lt;&gt;İptal")&gt;1,"ÇAKIŞMA",""))</f>
        <v/>
      </c>
    </row>
    <row r="904">
      <c r="A904" s="19" t="n"/>
      <c r="B904" s="20" t="n"/>
      <c r="C904" s="21" t="n"/>
      <c r="D904" s="20">
        <f>IF(OR(B904="",C904=""),"",B904+C904/1440)</f>
        <v/>
      </c>
      <c r="E904" s="21" t="n"/>
      <c r="F904" s="21" t="n"/>
      <c r="G904" s="21" t="n"/>
      <c r="H904" s="21" t="n"/>
      <c r="I904" s="22" t="n"/>
      <c r="J904" s="21" t="n"/>
      <c r="K904" s="21" t="n"/>
      <c r="L904" s="21" t="n"/>
      <c r="M904" s="21">
        <f>IF(OR(A904="",B904="",H904="",J904="İptal"),"",IF(COUNTIFS($A$5:$A$1504,A904,$H$5:$H$1504,H904,$B$5:$B$1504,"&lt;"&amp;D904,$D$5:$D$1504,"&gt;"&amp;B904,$J$5:$J$1504,"&lt;&gt;İptal")&gt;1,"ÇAKIŞMA",""))</f>
        <v/>
      </c>
    </row>
    <row r="905">
      <c r="A905" s="19" t="n"/>
      <c r="B905" s="20" t="n"/>
      <c r="C905" s="21" t="n"/>
      <c r="D905" s="20">
        <f>IF(OR(B905="",C905=""),"",B905+C905/1440)</f>
        <v/>
      </c>
      <c r="E905" s="21" t="n"/>
      <c r="F905" s="21" t="n"/>
      <c r="G905" s="21" t="n"/>
      <c r="H905" s="21" t="n"/>
      <c r="I905" s="22" t="n"/>
      <c r="J905" s="21" t="n"/>
      <c r="K905" s="21" t="n"/>
      <c r="L905" s="21" t="n"/>
      <c r="M905" s="21">
        <f>IF(OR(A905="",B905="",H905="",J905="İptal"),"",IF(COUNTIFS($A$5:$A$1504,A905,$H$5:$H$1504,H905,$B$5:$B$1504,"&lt;"&amp;D905,$D$5:$D$1504,"&gt;"&amp;B905,$J$5:$J$1504,"&lt;&gt;İptal")&gt;1,"ÇAKIŞMA",""))</f>
        <v/>
      </c>
    </row>
    <row r="906">
      <c r="A906" s="19" t="n"/>
      <c r="B906" s="20" t="n"/>
      <c r="C906" s="21" t="n"/>
      <c r="D906" s="20">
        <f>IF(OR(B906="",C906=""),"",B906+C906/1440)</f>
        <v/>
      </c>
      <c r="E906" s="21" t="n"/>
      <c r="F906" s="21" t="n"/>
      <c r="G906" s="21" t="n"/>
      <c r="H906" s="21" t="n"/>
      <c r="I906" s="22" t="n"/>
      <c r="J906" s="21" t="n"/>
      <c r="K906" s="21" t="n"/>
      <c r="L906" s="21" t="n"/>
      <c r="M906" s="21">
        <f>IF(OR(A906="",B906="",H906="",J906="İptal"),"",IF(COUNTIFS($A$5:$A$1504,A906,$H$5:$H$1504,H906,$B$5:$B$1504,"&lt;"&amp;D906,$D$5:$D$1504,"&gt;"&amp;B906,$J$5:$J$1504,"&lt;&gt;İptal")&gt;1,"ÇAKIŞMA",""))</f>
        <v/>
      </c>
    </row>
    <row r="907">
      <c r="A907" s="19" t="n"/>
      <c r="B907" s="20" t="n"/>
      <c r="C907" s="21" t="n"/>
      <c r="D907" s="20">
        <f>IF(OR(B907="",C907=""),"",B907+C907/1440)</f>
        <v/>
      </c>
      <c r="E907" s="21" t="n"/>
      <c r="F907" s="21" t="n"/>
      <c r="G907" s="21" t="n"/>
      <c r="H907" s="21" t="n"/>
      <c r="I907" s="22" t="n"/>
      <c r="J907" s="21" t="n"/>
      <c r="K907" s="21" t="n"/>
      <c r="L907" s="21" t="n"/>
      <c r="M907" s="21">
        <f>IF(OR(A907="",B907="",H907="",J907="İptal"),"",IF(COUNTIFS($A$5:$A$1504,A907,$H$5:$H$1504,H907,$B$5:$B$1504,"&lt;"&amp;D907,$D$5:$D$1504,"&gt;"&amp;B907,$J$5:$J$1504,"&lt;&gt;İptal")&gt;1,"ÇAKIŞMA",""))</f>
        <v/>
      </c>
    </row>
    <row r="908">
      <c r="A908" s="19" t="n"/>
      <c r="B908" s="20" t="n"/>
      <c r="C908" s="21" t="n"/>
      <c r="D908" s="20">
        <f>IF(OR(B908="",C908=""),"",B908+C908/1440)</f>
        <v/>
      </c>
      <c r="E908" s="21" t="n"/>
      <c r="F908" s="21" t="n"/>
      <c r="G908" s="21" t="n"/>
      <c r="H908" s="21" t="n"/>
      <c r="I908" s="22" t="n"/>
      <c r="J908" s="21" t="n"/>
      <c r="K908" s="21" t="n"/>
      <c r="L908" s="21" t="n"/>
      <c r="M908" s="21">
        <f>IF(OR(A908="",B908="",H908="",J908="İptal"),"",IF(COUNTIFS($A$5:$A$1504,A908,$H$5:$H$1504,H908,$B$5:$B$1504,"&lt;"&amp;D908,$D$5:$D$1504,"&gt;"&amp;B908,$J$5:$J$1504,"&lt;&gt;İptal")&gt;1,"ÇAKIŞMA",""))</f>
        <v/>
      </c>
    </row>
    <row r="909">
      <c r="A909" s="19" t="n"/>
      <c r="B909" s="20" t="n"/>
      <c r="C909" s="21" t="n"/>
      <c r="D909" s="20">
        <f>IF(OR(B909="",C909=""),"",B909+C909/1440)</f>
        <v/>
      </c>
      <c r="E909" s="21" t="n"/>
      <c r="F909" s="21" t="n"/>
      <c r="G909" s="21" t="n"/>
      <c r="H909" s="21" t="n"/>
      <c r="I909" s="22" t="n"/>
      <c r="J909" s="21" t="n"/>
      <c r="K909" s="21" t="n"/>
      <c r="L909" s="21" t="n"/>
      <c r="M909" s="21">
        <f>IF(OR(A909="",B909="",H909="",J909="İptal"),"",IF(COUNTIFS($A$5:$A$1504,A909,$H$5:$H$1504,H909,$B$5:$B$1504,"&lt;"&amp;D909,$D$5:$D$1504,"&gt;"&amp;B909,$J$5:$J$1504,"&lt;&gt;İptal")&gt;1,"ÇAKIŞMA",""))</f>
        <v/>
      </c>
    </row>
    <row r="910">
      <c r="A910" s="19" t="n"/>
      <c r="B910" s="20" t="n"/>
      <c r="C910" s="21" t="n"/>
      <c r="D910" s="20">
        <f>IF(OR(B910="",C910=""),"",B910+C910/1440)</f>
        <v/>
      </c>
      <c r="E910" s="21" t="n"/>
      <c r="F910" s="21" t="n"/>
      <c r="G910" s="21" t="n"/>
      <c r="H910" s="21" t="n"/>
      <c r="I910" s="22" t="n"/>
      <c r="J910" s="21" t="n"/>
      <c r="K910" s="21" t="n"/>
      <c r="L910" s="21" t="n"/>
      <c r="M910" s="21">
        <f>IF(OR(A910="",B910="",H910="",J910="İptal"),"",IF(COUNTIFS($A$5:$A$1504,A910,$H$5:$H$1504,H910,$B$5:$B$1504,"&lt;"&amp;D910,$D$5:$D$1504,"&gt;"&amp;B910,$J$5:$J$1504,"&lt;&gt;İptal")&gt;1,"ÇAKIŞMA",""))</f>
        <v/>
      </c>
    </row>
    <row r="911">
      <c r="A911" s="19" t="n"/>
      <c r="B911" s="20" t="n"/>
      <c r="C911" s="21" t="n"/>
      <c r="D911" s="20">
        <f>IF(OR(B911="",C911=""),"",B911+C911/1440)</f>
        <v/>
      </c>
      <c r="E911" s="21" t="n"/>
      <c r="F911" s="21" t="n"/>
      <c r="G911" s="21" t="n"/>
      <c r="H911" s="21" t="n"/>
      <c r="I911" s="22" t="n"/>
      <c r="J911" s="21" t="n"/>
      <c r="K911" s="21" t="n"/>
      <c r="L911" s="21" t="n"/>
      <c r="M911" s="21">
        <f>IF(OR(A911="",B911="",H911="",J911="İptal"),"",IF(COUNTIFS($A$5:$A$1504,A911,$H$5:$H$1504,H911,$B$5:$B$1504,"&lt;"&amp;D911,$D$5:$D$1504,"&gt;"&amp;B911,$J$5:$J$1504,"&lt;&gt;İptal")&gt;1,"ÇAKIŞMA",""))</f>
        <v/>
      </c>
    </row>
    <row r="912">
      <c r="A912" s="19" t="n"/>
      <c r="B912" s="20" t="n"/>
      <c r="C912" s="21" t="n"/>
      <c r="D912" s="20">
        <f>IF(OR(B912="",C912=""),"",B912+C912/1440)</f>
        <v/>
      </c>
      <c r="E912" s="21" t="n"/>
      <c r="F912" s="21" t="n"/>
      <c r="G912" s="21" t="n"/>
      <c r="H912" s="21" t="n"/>
      <c r="I912" s="22" t="n"/>
      <c r="J912" s="21" t="n"/>
      <c r="K912" s="21" t="n"/>
      <c r="L912" s="21" t="n"/>
      <c r="M912" s="21">
        <f>IF(OR(A912="",B912="",H912="",J912="İptal"),"",IF(COUNTIFS($A$5:$A$1504,A912,$H$5:$H$1504,H912,$B$5:$B$1504,"&lt;"&amp;D912,$D$5:$D$1504,"&gt;"&amp;B912,$J$5:$J$1504,"&lt;&gt;İptal")&gt;1,"ÇAKIŞMA",""))</f>
        <v/>
      </c>
    </row>
    <row r="913">
      <c r="A913" s="19" t="n"/>
      <c r="B913" s="20" t="n"/>
      <c r="C913" s="21" t="n"/>
      <c r="D913" s="20">
        <f>IF(OR(B913="",C913=""),"",B913+C913/1440)</f>
        <v/>
      </c>
      <c r="E913" s="21" t="n"/>
      <c r="F913" s="21" t="n"/>
      <c r="G913" s="21" t="n"/>
      <c r="H913" s="21" t="n"/>
      <c r="I913" s="22" t="n"/>
      <c r="J913" s="21" t="n"/>
      <c r="K913" s="21" t="n"/>
      <c r="L913" s="21" t="n"/>
      <c r="M913" s="21">
        <f>IF(OR(A913="",B913="",H913="",J913="İptal"),"",IF(COUNTIFS($A$5:$A$1504,A913,$H$5:$H$1504,H913,$B$5:$B$1504,"&lt;"&amp;D913,$D$5:$D$1504,"&gt;"&amp;B913,$J$5:$J$1504,"&lt;&gt;İptal")&gt;1,"ÇAKIŞMA",""))</f>
        <v/>
      </c>
    </row>
    <row r="914">
      <c r="A914" s="19" t="n"/>
      <c r="B914" s="20" t="n"/>
      <c r="C914" s="21" t="n"/>
      <c r="D914" s="20">
        <f>IF(OR(B914="",C914=""),"",B914+C914/1440)</f>
        <v/>
      </c>
      <c r="E914" s="21" t="n"/>
      <c r="F914" s="21" t="n"/>
      <c r="G914" s="21" t="n"/>
      <c r="H914" s="21" t="n"/>
      <c r="I914" s="22" t="n"/>
      <c r="J914" s="21" t="n"/>
      <c r="K914" s="21" t="n"/>
      <c r="L914" s="21" t="n"/>
      <c r="M914" s="21">
        <f>IF(OR(A914="",B914="",H914="",J914="İptal"),"",IF(COUNTIFS($A$5:$A$1504,A914,$H$5:$H$1504,H914,$B$5:$B$1504,"&lt;"&amp;D914,$D$5:$D$1504,"&gt;"&amp;B914,$J$5:$J$1504,"&lt;&gt;İptal")&gt;1,"ÇAKIŞMA",""))</f>
        <v/>
      </c>
    </row>
    <row r="915">
      <c r="A915" s="19" t="n"/>
      <c r="B915" s="20" t="n"/>
      <c r="C915" s="21" t="n"/>
      <c r="D915" s="20">
        <f>IF(OR(B915="",C915=""),"",B915+C915/1440)</f>
        <v/>
      </c>
      <c r="E915" s="21" t="n"/>
      <c r="F915" s="21" t="n"/>
      <c r="G915" s="21" t="n"/>
      <c r="H915" s="21" t="n"/>
      <c r="I915" s="22" t="n"/>
      <c r="J915" s="21" t="n"/>
      <c r="K915" s="21" t="n"/>
      <c r="L915" s="21" t="n"/>
      <c r="M915" s="21">
        <f>IF(OR(A915="",B915="",H915="",J915="İptal"),"",IF(COUNTIFS($A$5:$A$1504,A915,$H$5:$H$1504,H915,$B$5:$B$1504,"&lt;"&amp;D915,$D$5:$D$1504,"&gt;"&amp;B915,$J$5:$J$1504,"&lt;&gt;İptal")&gt;1,"ÇAKIŞMA",""))</f>
        <v/>
      </c>
    </row>
    <row r="916">
      <c r="A916" s="19" t="n"/>
      <c r="B916" s="20" t="n"/>
      <c r="C916" s="21" t="n"/>
      <c r="D916" s="20">
        <f>IF(OR(B916="",C916=""),"",B916+C916/1440)</f>
        <v/>
      </c>
      <c r="E916" s="21" t="n"/>
      <c r="F916" s="21" t="n"/>
      <c r="G916" s="21" t="n"/>
      <c r="H916" s="21" t="n"/>
      <c r="I916" s="22" t="n"/>
      <c r="J916" s="21" t="n"/>
      <c r="K916" s="21" t="n"/>
      <c r="L916" s="21" t="n"/>
      <c r="M916" s="21">
        <f>IF(OR(A916="",B916="",H916="",J916="İptal"),"",IF(COUNTIFS($A$5:$A$1504,A916,$H$5:$H$1504,H916,$B$5:$B$1504,"&lt;"&amp;D916,$D$5:$D$1504,"&gt;"&amp;B916,$J$5:$J$1504,"&lt;&gt;İptal")&gt;1,"ÇAKIŞMA",""))</f>
        <v/>
      </c>
    </row>
    <row r="917">
      <c r="A917" s="19" t="n"/>
      <c r="B917" s="20" t="n"/>
      <c r="C917" s="21" t="n"/>
      <c r="D917" s="20">
        <f>IF(OR(B917="",C917=""),"",B917+C917/1440)</f>
        <v/>
      </c>
      <c r="E917" s="21" t="n"/>
      <c r="F917" s="21" t="n"/>
      <c r="G917" s="21" t="n"/>
      <c r="H917" s="21" t="n"/>
      <c r="I917" s="22" t="n"/>
      <c r="J917" s="21" t="n"/>
      <c r="K917" s="21" t="n"/>
      <c r="L917" s="21" t="n"/>
      <c r="M917" s="21">
        <f>IF(OR(A917="",B917="",H917="",J917="İptal"),"",IF(COUNTIFS($A$5:$A$1504,A917,$H$5:$H$1504,H917,$B$5:$B$1504,"&lt;"&amp;D917,$D$5:$D$1504,"&gt;"&amp;B917,$J$5:$J$1504,"&lt;&gt;İptal")&gt;1,"ÇAKIŞMA",""))</f>
        <v/>
      </c>
    </row>
    <row r="918">
      <c r="A918" s="19" t="n"/>
      <c r="B918" s="20" t="n"/>
      <c r="C918" s="21" t="n"/>
      <c r="D918" s="20">
        <f>IF(OR(B918="",C918=""),"",B918+C918/1440)</f>
        <v/>
      </c>
      <c r="E918" s="21" t="n"/>
      <c r="F918" s="21" t="n"/>
      <c r="G918" s="21" t="n"/>
      <c r="H918" s="21" t="n"/>
      <c r="I918" s="22" t="n"/>
      <c r="J918" s="21" t="n"/>
      <c r="K918" s="21" t="n"/>
      <c r="L918" s="21" t="n"/>
      <c r="M918" s="21">
        <f>IF(OR(A918="",B918="",H918="",J918="İptal"),"",IF(COUNTIFS($A$5:$A$1504,A918,$H$5:$H$1504,H918,$B$5:$B$1504,"&lt;"&amp;D918,$D$5:$D$1504,"&gt;"&amp;B918,$J$5:$J$1504,"&lt;&gt;İptal")&gt;1,"ÇAKIŞMA",""))</f>
        <v/>
      </c>
    </row>
    <row r="919">
      <c r="A919" s="19" t="n"/>
      <c r="B919" s="20" t="n"/>
      <c r="C919" s="21" t="n"/>
      <c r="D919" s="20">
        <f>IF(OR(B919="",C919=""),"",B919+C919/1440)</f>
        <v/>
      </c>
      <c r="E919" s="21" t="n"/>
      <c r="F919" s="21" t="n"/>
      <c r="G919" s="21" t="n"/>
      <c r="H919" s="21" t="n"/>
      <c r="I919" s="22" t="n"/>
      <c r="J919" s="21" t="n"/>
      <c r="K919" s="21" t="n"/>
      <c r="L919" s="21" t="n"/>
      <c r="M919" s="21">
        <f>IF(OR(A919="",B919="",H919="",J919="İptal"),"",IF(COUNTIFS($A$5:$A$1504,A919,$H$5:$H$1504,H919,$B$5:$B$1504,"&lt;"&amp;D919,$D$5:$D$1504,"&gt;"&amp;B919,$J$5:$J$1504,"&lt;&gt;İptal")&gt;1,"ÇAKIŞMA",""))</f>
        <v/>
      </c>
    </row>
    <row r="920">
      <c r="A920" s="19" t="n"/>
      <c r="B920" s="20" t="n"/>
      <c r="C920" s="21" t="n"/>
      <c r="D920" s="20">
        <f>IF(OR(B920="",C920=""),"",B920+C920/1440)</f>
        <v/>
      </c>
      <c r="E920" s="21" t="n"/>
      <c r="F920" s="21" t="n"/>
      <c r="G920" s="21" t="n"/>
      <c r="H920" s="21" t="n"/>
      <c r="I920" s="22" t="n"/>
      <c r="J920" s="21" t="n"/>
      <c r="K920" s="21" t="n"/>
      <c r="L920" s="21" t="n"/>
      <c r="M920" s="21">
        <f>IF(OR(A920="",B920="",H920="",J920="İptal"),"",IF(COUNTIFS($A$5:$A$1504,A920,$H$5:$H$1504,H920,$B$5:$B$1504,"&lt;"&amp;D920,$D$5:$D$1504,"&gt;"&amp;B920,$J$5:$J$1504,"&lt;&gt;İptal")&gt;1,"ÇAKIŞMA",""))</f>
        <v/>
      </c>
    </row>
    <row r="921">
      <c r="A921" s="19" t="n"/>
      <c r="B921" s="20" t="n"/>
      <c r="C921" s="21" t="n"/>
      <c r="D921" s="20">
        <f>IF(OR(B921="",C921=""),"",B921+C921/1440)</f>
        <v/>
      </c>
      <c r="E921" s="21" t="n"/>
      <c r="F921" s="21" t="n"/>
      <c r="G921" s="21" t="n"/>
      <c r="H921" s="21" t="n"/>
      <c r="I921" s="22" t="n"/>
      <c r="J921" s="21" t="n"/>
      <c r="K921" s="21" t="n"/>
      <c r="L921" s="21" t="n"/>
      <c r="M921" s="21">
        <f>IF(OR(A921="",B921="",H921="",J921="İptal"),"",IF(COUNTIFS($A$5:$A$1504,A921,$H$5:$H$1504,H921,$B$5:$B$1504,"&lt;"&amp;D921,$D$5:$D$1504,"&gt;"&amp;B921,$J$5:$J$1504,"&lt;&gt;İptal")&gt;1,"ÇAKIŞMA",""))</f>
        <v/>
      </c>
    </row>
    <row r="922">
      <c r="A922" s="19" t="n"/>
      <c r="B922" s="20" t="n"/>
      <c r="C922" s="21" t="n"/>
      <c r="D922" s="20">
        <f>IF(OR(B922="",C922=""),"",B922+C922/1440)</f>
        <v/>
      </c>
      <c r="E922" s="21" t="n"/>
      <c r="F922" s="21" t="n"/>
      <c r="G922" s="21" t="n"/>
      <c r="H922" s="21" t="n"/>
      <c r="I922" s="22" t="n"/>
      <c r="J922" s="21" t="n"/>
      <c r="K922" s="21" t="n"/>
      <c r="L922" s="21" t="n"/>
      <c r="M922" s="21">
        <f>IF(OR(A922="",B922="",H922="",J922="İptal"),"",IF(COUNTIFS($A$5:$A$1504,A922,$H$5:$H$1504,H922,$B$5:$B$1504,"&lt;"&amp;D922,$D$5:$D$1504,"&gt;"&amp;B922,$J$5:$J$1504,"&lt;&gt;İptal")&gt;1,"ÇAKIŞMA",""))</f>
        <v/>
      </c>
    </row>
    <row r="923">
      <c r="A923" s="19" t="n"/>
      <c r="B923" s="20" t="n"/>
      <c r="C923" s="21" t="n"/>
      <c r="D923" s="20">
        <f>IF(OR(B923="",C923=""),"",B923+C923/1440)</f>
        <v/>
      </c>
      <c r="E923" s="21" t="n"/>
      <c r="F923" s="21" t="n"/>
      <c r="G923" s="21" t="n"/>
      <c r="H923" s="21" t="n"/>
      <c r="I923" s="22" t="n"/>
      <c r="J923" s="21" t="n"/>
      <c r="K923" s="21" t="n"/>
      <c r="L923" s="21" t="n"/>
      <c r="M923" s="21">
        <f>IF(OR(A923="",B923="",H923="",J923="İptal"),"",IF(COUNTIFS($A$5:$A$1504,A923,$H$5:$H$1504,H923,$B$5:$B$1504,"&lt;"&amp;D923,$D$5:$D$1504,"&gt;"&amp;B923,$J$5:$J$1504,"&lt;&gt;İptal")&gt;1,"ÇAKIŞMA",""))</f>
        <v/>
      </c>
    </row>
    <row r="924">
      <c r="A924" s="19" t="n"/>
      <c r="B924" s="20" t="n"/>
      <c r="C924" s="21" t="n"/>
      <c r="D924" s="20">
        <f>IF(OR(B924="",C924=""),"",B924+C924/1440)</f>
        <v/>
      </c>
      <c r="E924" s="21" t="n"/>
      <c r="F924" s="21" t="n"/>
      <c r="G924" s="21" t="n"/>
      <c r="H924" s="21" t="n"/>
      <c r="I924" s="22" t="n"/>
      <c r="J924" s="21" t="n"/>
      <c r="K924" s="21" t="n"/>
      <c r="L924" s="21" t="n"/>
      <c r="M924" s="21">
        <f>IF(OR(A924="",B924="",H924="",J924="İptal"),"",IF(COUNTIFS($A$5:$A$1504,A924,$H$5:$H$1504,H924,$B$5:$B$1504,"&lt;"&amp;D924,$D$5:$D$1504,"&gt;"&amp;B924,$J$5:$J$1504,"&lt;&gt;İptal")&gt;1,"ÇAKIŞMA",""))</f>
        <v/>
      </c>
    </row>
    <row r="925">
      <c r="A925" s="19" t="n"/>
      <c r="B925" s="20" t="n"/>
      <c r="C925" s="21" t="n"/>
      <c r="D925" s="20">
        <f>IF(OR(B925="",C925=""),"",B925+C925/1440)</f>
        <v/>
      </c>
      <c r="E925" s="21" t="n"/>
      <c r="F925" s="21" t="n"/>
      <c r="G925" s="21" t="n"/>
      <c r="H925" s="21" t="n"/>
      <c r="I925" s="22" t="n"/>
      <c r="J925" s="21" t="n"/>
      <c r="K925" s="21" t="n"/>
      <c r="L925" s="21" t="n"/>
      <c r="M925" s="21">
        <f>IF(OR(A925="",B925="",H925="",J925="İptal"),"",IF(COUNTIFS($A$5:$A$1504,A925,$H$5:$H$1504,H925,$B$5:$B$1504,"&lt;"&amp;D925,$D$5:$D$1504,"&gt;"&amp;B925,$J$5:$J$1504,"&lt;&gt;İptal")&gt;1,"ÇAKIŞMA",""))</f>
        <v/>
      </c>
    </row>
    <row r="926">
      <c r="A926" s="19" t="n"/>
      <c r="B926" s="20" t="n"/>
      <c r="C926" s="21" t="n"/>
      <c r="D926" s="20">
        <f>IF(OR(B926="",C926=""),"",B926+C926/1440)</f>
        <v/>
      </c>
      <c r="E926" s="21" t="n"/>
      <c r="F926" s="21" t="n"/>
      <c r="G926" s="21" t="n"/>
      <c r="H926" s="21" t="n"/>
      <c r="I926" s="22" t="n"/>
      <c r="J926" s="21" t="n"/>
      <c r="K926" s="21" t="n"/>
      <c r="L926" s="21" t="n"/>
      <c r="M926" s="21">
        <f>IF(OR(A926="",B926="",H926="",J926="İptal"),"",IF(COUNTIFS($A$5:$A$1504,A926,$H$5:$H$1504,H926,$B$5:$B$1504,"&lt;"&amp;D926,$D$5:$D$1504,"&gt;"&amp;B926,$J$5:$J$1504,"&lt;&gt;İptal")&gt;1,"ÇAKIŞMA",""))</f>
        <v/>
      </c>
    </row>
    <row r="927">
      <c r="A927" s="19" t="n"/>
      <c r="B927" s="20" t="n"/>
      <c r="C927" s="21" t="n"/>
      <c r="D927" s="20">
        <f>IF(OR(B927="",C927=""),"",B927+C927/1440)</f>
        <v/>
      </c>
      <c r="E927" s="21" t="n"/>
      <c r="F927" s="21" t="n"/>
      <c r="G927" s="21" t="n"/>
      <c r="H927" s="21" t="n"/>
      <c r="I927" s="22" t="n"/>
      <c r="J927" s="21" t="n"/>
      <c r="K927" s="21" t="n"/>
      <c r="L927" s="21" t="n"/>
      <c r="M927" s="21">
        <f>IF(OR(A927="",B927="",H927="",J927="İptal"),"",IF(COUNTIFS($A$5:$A$1504,A927,$H$5:$H$1504,H927,$B$5:$B$1504,"&lt;"&amp;D927,$D$5:$D$1504,"&gt;"&amp;B927,$J$5:$J$1504,"&lt;&gt;İptal")&gt;1,"ÇAKIŞMA",""))</f>
        <v/>
      </c>
    </row>
    <row r="928">
      <c r="A928" s="19" t="n"/>
      <c r="B928" s="20" t="n"/>
      <c r="C928" s="21" t="n"/>
      <c r="D928" s="20">
        <f>IF(OR(B928="",C928=""),"",B928+C928/1440)</f>
        <v/>
      </c>
      <c r="E928" s="21" t="n"/>
      <c r="F928" s="21" t="n"/>
      <c r="G928" s="21" t="n"/>
      <c r="H928" s="21" t="n"/>
      <c r="I928" s="22" t="n"/>
      <c r="J928" s="21" t="n"/>
      <c r="K928" s="21" t="n"/>
      <c r="L928" s="21" t="n"/>
      <c r="M928" s="21">
        <f>IF(OR(A928="",B928="",H928="",J928="İptal"),"",IF(COUNTIFS($A$5:$A$1504,A928,$H$5:$H$1504,H928,$B$5:$B$1504,"&lt;"&amp;D928,$D$5:$D$1504,"&gt;"&amp;B928,$J$5:$J$1504,"&lt;&gt;İptal")&gt;1,"ÇAKIŞMA",""))</f>
        <v/>
      </c>
    </row>
    <row r="929">
      <c r="A929" s="19" t="n"/>
      <c r="B929" s="20" t="n"/>
      <c r="C929" s="21" t="n"/>
      <c r="D929" s="20">
        <f>IF(OR(B929="",C929=""),"",B929+C929/1440)</f>
        <v/>
      </c>
      <c r="E929" s="21" t="n"/>
      <c r="F929" s="21" t="n"/>
      <c r="G929" s="21" t="n"/>
      <c r="H929" s="21" t="n"/>
      <c r="I929" s="22" t="n"/>
      <c r="J929" s="21" t="n"/>
      <c r="K929" s="21" t="n"/>
      <c r="L929" s="21" t="n"/>
      <c r="M929" s="21">
        <f>IF(OR(A929="",B929="",H929="",J929="İptal"),"",IF(COUNTIFS($A$5:$A$1504,A929,$H$5:$H$1504,H929,$B$5:$B$1504,"&lt;"&amp;D929,$D$5:$D$1504,"&gt;"&amp;B929,$J$5:$J$1504,"&lt;&gt;İptal")&gt;1,"ÇAKIŞMA",""))</f>
        <v/>
      </c>
    </row>
    <row r="930">
      <c r="A930" s="19" t="n"/>
      <c r="B930" s="20" t="n"/>
      <c r="C930" s="21" t="n"/>
      <c r="D930" s="20">
        <f>IF(OR(B930="",C930=""),"",B930+C930/1440)</f>
        <v/>
      </c>
      <c r="E930" s="21" t="n"/>
      <c r="F930" s="21" t="n"/>
      <c r="G930" s="21" t="n"/>
      <c r="H930" s="21" t="n"/>
      <c r="I930" s="22" t="n"/>
      <c r="J930" s="21" t="n"/>
      <c r="K930" s="21" t="n"/>
      <c r="L930" s="21" t="n"/>
      <c r="M930" s="21">
        <f>IF(OR(A930="",B930="",H930="",J930="İptal"),"",IF(COUNTIFS($A$5:$A$1504,A930,$H$5:$H$1504,H930,$B$5:$B$1504,"&lt;"&amp;D930,$D$5:$D$1504,"&gt;"&amp;B930,$J$5:$J$1504,"&lt;&gt;İptal")&gt;1,"ÇAKIŞMA",""))</f>
        <v/>
      </c>
    </row>
    <row r="931">
      <c r="A931" s="19" t="n"/>
      <c r="B931" s="20" t="n"/>
      <c r="C931" s="21" t="n"/>
      <c r="D931" s="20">
        <f>IF(OR(B931="",C931=""),"",B931+C931/1440)</f>
        <v/>
      </c>
      <c r="E931" s="21" t="n"/>
      <c r="F931" s="21" t="n"/>
      <c r="G931" s="21" t="n"/>
      <c r="H931" s="21" t="n"/>
      <c r="I931" s="22" t="n"/>
      <c r="J931" s="21" t="n"/>
      <c r="K931" s="21" t="n"/>
      <c r="L931" s="21" t="n"/>
      <c r="M931" s="21">
        <f>IF(OR(A931="",B931="",H931="",J931="İptal"),"",IF(COUNTIFS($A$5:$A$1504,A931,$H$5:$H$1504,H931,$B$5:$B$1504,"&lt;"&amp;D931,$D$5:$D$1504,"&gt;"&amp;B931,$J$5:$J$1504,"&lt;&gt;İptal")&gt;1,"ÇAKIŞMA",""))</f>
        <v/>
      </c>
    </row>
    <row r="932">
      <c r="A932" s="19" t="n"/>
      <c r="B932" s="20" t="n"/>
      <c r="C932" s="21" t="n"/>
      <c r="D932" s="20">
        <f>IF(OR(B932="",C932=""),"",B932+C932/1440)</f>
        <v/>
      </c>
      <c r="E932" s="21" t="n"/>
      <c r="F932" s="21" t="n"/>
      <c r="G932" s="21" t="n"/>
      <c r="H932" s="21" t="n"/>
      <c r="I932" s="22" t="n"/>
      <c r="J932" s="21" t="n"/>
      <c r="K932" s="21" t="n"/>
      <c r="L932" s="21" t="n"/>
      <c r="M932" s="21">
        <f>IF(OR(A932="",B932="",H932="",J932="İptal"),"",IF(COUNTIFS($A$5:$A$1504,A932,$H$5:$H$1504,H932,$B$5:$B$1504,"&lt;"&amp;D932,$D$5:$D$1504,"&gt;"&amp;B932,$J$5:$J$1504,"&lt;&gt;İptal")&gt;1,"ÇAKIŞMA",""))</f>
        <v/>
      </c>
    </row>
    <row r="933">
      <c r="A933" s="19" t="n"/>
      <c r="B933" s="20" t="n"/>
      <c r="C933" s="21" t="n"/>
      <c r="D933" s="20">
        <f>IF(OR(B933="",C933=""),"",B933+C933/1440)</f>
        <v/>
      </c>
      <c r="E933" s="21" t="n"/>
      <c r="F933" s="21" t="n"/>
      <c r="G933" s="21" t="n"/>
      <c r="H933" s="21" t="n"/>
      <c r="I933" s="22" t="n"/>
      <c r="J933" s="21" t="n"/>
      <c r="K933" s="21" t="n"/>
      <c r="L933" s="21" t="n"/>
      <c r="M933" s="21">
        <f>IF(OR(A933="",B933="",H933="",J933="İptal"),"",IF(COUNTIFS($A$5:$A$1504,A933,$H$5:$H$1504,H933,$B$5:$B$1504,"&lt;"&amp;D933,$D$5:$D$1504,"&gt;"&amp;B933,$J$5:$J$1504,"&lt;&gt;İptal")&gt;1,"ÇAKIŞMA",""))</f>
        <v/>
      </c>
    </row>
    <row r="934">
      <c r="A934" s="19" t="n"/>
      <c r="B934" s="20" t="n"/>
      <c r="C934" s="21" t="n"/>
      <c r="D934" s="20">
        <f>IF(OR(B934="",C934=""),"",B934+C934/1440)</f>
        <v/>
      </c>
      <c r="E934" s="21" t="n"/>
      <c r="F934" s="21" t="n"/>
      <c r="G934" s="21" t="n"/>
      <c r="H934" s="21" t="n"/>
      <c r="I934" s="22" t="n"/>
      <c r="J934" s="21" t="n"/>
      <c r="K934" s="21" t="n"/>
      <c r="L934" s="21" t="n"/>
      <c r="M934" s="21">
        <f>IF(OR(A934="",B934="",H934="",J934="İptal"),"",IF(COUNTIFS($A$5:$A$1504,A934,$H$5:$H$1504,H934,$B$5:$B$1504,"&lt;"&amp;D934,$D$5:$D$1504,"&gt;"&amp;B934,$J$5:$J$1504,"&lt;&gt;İptal")&gt;1,"ÇAKIŞMA",""))</f>
        <v/>
      </c>
    </row>
    <row r="935">
      <c r="A935" s="19" t="n"/>
      <c r="B935" s="20" t="n"/>
      <c r="C935" s="21" t="n"/>
      <c r="D935" s="20">
        <f>IF(OR(B935="",C935=""),"",B935+C935/1440)</f>
        <v/>
      </c>
      <c r="E935" s="21" t="n"/>
      <c r="F935" s="21" t="n"/>
      <c r="G935" s="21" t="n"/>
      <c r="H935" s="21" t="n"/>
      <c r="I935" s="22" t="n"/>
      <c r="J935" s="21" t="n"/>
      <c r="K935" s="21" t="n"/>
      <c r="L935" s="21" t="n"/>
      <c r="M935" s="21">
        <f>IF(OR(A935="",B935="",H935="",J935="İptal"),"",IF(COUNTIFS($A$5:$A$1504,A935,$H$5:$H$1504,H935,$B$5:$B$1504,"&lt;"&amp;D935,$D$5:$D$1504,"&gt;"&amp;B935,$J$5:$J$1504,"&lt;&gt;İptal")&gt;1,"ÇAKIŞMA",""))</f>
        <v/>
      </c>
    </row>
    <row r="936">
      <c r="A936" s="19" t="n"/>
      <c r="B936" s="20" t="n"/>
      <c r="C936" s="21" t="n"/>
      <c r="D936" s="20">
        <f>IF(OR(B936="",C936=""),"",B936+C936/1440)</f>
        <v/>
      </c>
      <c r="E936" s="21" t="n"/>
      <c r="F936" s="21" t="n"/>
      <c r="G936" s="21" t="n"/>
      <c r="H936" s="21" t="n"/>
      <c r="I936" s="22" t="n"/>
      <c r="J936" s="21" t="n"/>
      <c r="K936" s="21" t="n"/>
      <c r="L936" s="21" t="n"/>
      <c r="M936" s="21">
        <f>IF(OR(A936="",B936="",H936="",J936="İptal"),"",IF(COUNTIFS($A$5:$A$1504,A936,$H$5:$H$1504,H936,$B$5:$B$1504,"&lt;"&amp;D936,$D$5:$D$1504,"&gt;"&amp;B936,$J$5:$J$1504,"&lt;&gt;İptal")&gt;1,"ÇAKIŞMA",""))</f>
        <v/>
      </c>
    </row>
    <row r="937">
      <c r="A937" s="19" t="n"/>
      <c r="B937" s="20" t="n"/>
      <c r="C937" s="21" t="n"/>
      <c r="D937" s="20">
        <f>IF(OR(B937="",C937=""),"",B937+C937/1440)</f>
        <v/>
      </c>
      <c r="E937" s="21" t="n"/>
      <c r="F937" s="21" t="n"/>
      <c r="G937" s="21" t="n"/>
      <c r="H937" s="21" t="n"/>
      <c r="I937" s="22" t="n"/>
      <c r="J937" s="21" t="n"/>
      <c r="K937" s="21" t="n"/>
      <c r="L937" s="21" t="n"/>
      <c r="M937" s="21">
        <f>IF(OR(A937="",B937="",H937="",J937="İptal"),"",IF(COUNTIFS($A$5:$A$1504,A937,$H$5:$H$1504,H937,$B$5:$B$1504,"&lt;"&amp;D937,$D$5:$D$1504,"&gt;"&amp;B937,$J$5:$J$1504,"&lt;&gt;İptal")&gt;1,"ÇAKIŞMA",""))</f>
        <v/>
      </c>
    </row>
    <row r="938">
      <c r="A938" s="19" t="n"/>
      <c r="B938" s="20" t="n"/>
      <c r="C938" s="21" t="n"/>
      <c r="D938" s="20">
        <f>IF(OR(B938="",C938=""),"",B938+C938/1440)</f>
        <v/>
      </c>
      <c r="E938" s="21" t="n"/>
      <c r="F938" s="21" t="n"/>
      <c r="G938" s="21" t="n"/>
      <c r="H938" s="21" t="n"/>
      <c r="I938" s="22" t="n"/>
      <c r="J938" s="21" t="n"/>
      <c r="K938" s="21" t="n"/>
      <c r="L938" s="21" t="n"/>
      <c r="M938" s="21">
        <f>IF(OR(A938="",B938="",H938="",J938="İptal"),"",IF(COUNTIFS($A$5:$A$1504,A938,$H$5:$H$1504,H938,$B$5:$B$1504,"&lt;"&amp;D938,$D$5:$D$1504,"&gt;"&amp;B938,$J$5:$J$1504,"&lt;&gt;İptal")&gt;1,"ÇAKIŞMA",""))</f>
        <v/>
      </c>
    </row>
    <row r="939">
      <c r="A939" s="19" t="n"/>
      <c r="B939" s="20" t="n"/>
      <c r="C939" s="21" t="n"/>
      <c r="D939" s="20">
        <f>IF(OR(B939="",C939=""),"",B939+C939/1440)</f>
        <v/>
      </c>
      <c r="E939" s="21" t="n"/>
      <c r="F939" s="21" t="n"/>
      <c r="G939" s="21" t="n"/>
      <c r="H939" s="21" t="n"/>
      <c r="I939" s="22" t="n"/>
      <c r="J939" s="21" t="n"/>
      <c r="K939" s="21" t="n"/>
      <c r="L939" s="21" t="n"/>
      <c r="M939" s="21">
        <f>IF(OR(A939="",B939="",H939="",J939="İptal"),"",IF(COUNTIFS($A$5:$A$1504,A939,$H$5:$H$1504,H939,$B$5:$B$1504,"&lt;"&amp;D939,$D$5:$D$1504,"&gt;"&amp;B939,$J$5:$J$1504,"&lt;&gt;İptal")&gt;1,"ÇAKIŞMA",""))</f>
        <v/>
      </c>
    </row>
    <row r="940">
      <c r="A940" s="19" t="n"/>
      <c r="B940" s="20" t="n"/>
      <c r="C940" s="21" t="n"/>
      <c r="D940" s="20">
        <f>IF(OR(B940="",C940=""),"",B940+C940/1440)</f>
        <v/>
      </c>
      <c r="E940" s="21" t="n"/>
      <c r="F940" s="21" t="n"/>
      <c r="G940" s="21" t="n"/>
      <c r="H940" s="21" t="n"/>
      <c r="I940" s="22" t="n"/>
      <c r="J940" s="21" t="n"/>
      <c r="K940" s="21" t="n"/>
      <c r="L940" s="21" t="n"/>
      <c r="M940" s="21">
        <f>IF(OR(A940="",B940="",H940="",J940="İptal"),"",IF(COUNTIFS($A$5:$A$1504,A940,$H$5:$H$1504,H940,$B$5:$B$1504,"&lt;"&amp;D940,$D$5:$D$1504,"&gt;"&amp;B940,$J$5:$J$1504,"&lt;&gt;İptal")&gt;1,"ÇAKIŞMA",""))</f>
        <v/>
      </c>
    </row>
    <row r="941">
      <c r="A941" s="19" t="n"/>
      <c r="B941" s="20" t="n"/>
      <c r="C941" s="21" t="n"/>
      <c r="D941" s="20">
        <f>IF(OR(B941="",C941=""),"",B941+C941/1440)</f>
        <v/>
      </c>
      <c r="E941" s="21" t="n"/>
      <c r="F941" s="21" t="n"/>
      <c r="G941" s="21" t="n"/>
      <c r="H941" s="21" t="n"/>
      <c r="I941" s="22" t="n"/>
      <c r="J941" s="21" t="n"/>
      <c r="K941" s="21" t="n"/>
      <c r="L941" s="21" t="n"/>
      <c r="M941" s="21">
        <f>IF(OR(A941="",B941="",H941="",J941="İptal"),"",IF(COUNTIFS($A$5:$A$1504,A941,$H$5:$H$1504,H941,$B$5:$B$1504,"&lt;"&amp;D941,$D$5:$D$1504,"&gt;"&amp;B941,$J$5:$J$1504,"&lt;&gt;İptal")&gt;1,"ÇAKIŞMA",""))</f>
        <v/>
      </c>
    </row>
    <row r="942">
      <c r="A942" s="19" t="n"/>
      <c r="B942" s="20" t="n"/>
      <c r="C942" s="21" t="n"/>
      <c r="D942" s="20">
        <f>IF(OR(B942="",C942=""),"",B942+C942/1440)</f>
        <v/>
      </c>
      <c r="E942" s="21" t="n"/>
      <c r="F942" s="21" t="n"/>
      <c r="G942" s="21" t="n"/>
      <c r="H942" s="21" t="n"/>
      <c r="I942" s="22" t="n"/>
      <c r="J942" s="21" t="n"/>
      <c r="K942" s="21" t="n"/>
      <c r="L942" s="21" t="n"/>
      <c r="M942" s="21">
        <f>IF(OR(A942="",B942="",H942="",J942="İptal"),"",IF(COUNTIFS($A$5:$A$1504,A942,$H$5:$H$1504,H942,$B$5:$B$1504,"&lt;"&amp;D942,$D$5:$D$1504,"&gt;"&amp;B942,$J$5:$J$1504,"&lt;&gt;İptal")&gt;1,"ÇAKIŞMA",""))</f>
        <v/>
      </c>
    </row>
    <row r="943">
      <c r="A943" s="19" t="n"/>
      <c r="B943" s="20" t="n"/>
      <c r="C943" s="21" t="n"/>
      <c r="D943" s="20">
        <f>IF(OR(B943="",C943=""),"",B943+C943/1440)</f>
        <v/>
      </c>
      <c r="E943" s="21" t="n"/>
      <c r="F943" s="21" t="n"/>
      <c r="G943" s="21" t="n"/>
      <c r="H943" s="21" t="n"/>
      <c r="I943" s="22" t="n"/>
      <c r="J943" s="21" t="n"/>
      <c r="K943" s="21" t="n"/>
      <c r="L943" s="21" t="n"/>
      <c r="M943" s="21">
        <f>IF(OR(A943="",B943="",H943="",J943="İptal"),"",IF(COUNTIFS($A$5:$A$1504,A943,$H$5:$H$1504,H943,$B$5:$B$1504,"&lt;"&amp;D943,$D$5:$D$1504,"&gt;"&amp;B943,$J$5:$J$1504,"&lt;&gt;İptal")&gt;1,"ÇAKIŞMA",""))</f>
        <v/>
      </c>
    </row>
    <row r="944">
      <c r="A944" s="19" t="n"/>
      <c r="B944" s="20" t="n"/>
      <c r="C944" s="21" t="n"/>
      <c r="D944" s="20">
        <f>IF(OR(B944="",C944=""),"",B944+C944/1440)</f>
        <v/>
      </c>
      <c r="E944" s="21" t="n"/>
      <c r="F944" s="21" t="n"/>
      <c r="G944" s="21" t="n"/>
      <c r="H944" s="21" t="n"/>
      <c r="I944" s="22" t="n"/>
      <c r="J944" s="21" t="n"/>
      <c r="K944" s="21" t="n"/>
      <c r="L944" s="21" t="n"/>
      <c r="M944" s="21">
        <f>IF(OR(A944="",B944="",H944="",J944="İptal"),"",IF(COUNTIFS($A$5:$A$1504,A944,$H$5:$H$1504,H944,$B$5:$B$1504,"&lt;"&amp;D944,$D$5:$D$1504,"&gt;"&amp;B944,$J$5:$J$1504,"&lt;&gt;İptal")&gt;1,"ÇAKIŞMA",""))</f>
        <v/>
      </c>
    </row>
    <row r="945">
      <c r="A945" s="19" t="n"/>
      <c r="B945" s="20" t="n"/>
      <c r="C945" s="21" t="n"/>
      <c r="D945" s="20">
        <f>IF(OR(B945="",C945=""),"",B945+C945/1440)</f>
        <v/>
      </c>
      <c r="E945" s="21" t="n"/>
      <c r="F945" s="21" t="n"/>
      <c r="G945" s="21" t="n"/>
      <c r="H945" s="21" t="n"/>
      <c r="I945" s="22" t="n"/>
      <c r="J945" s="21" t="n"/>
      <c r="K945" s="21" t="n"/>
      <c r="L945" s="21" t="n"/>
      <c r="M945" s="21">
        <f>IF(OR(A945="",B945="",H945="",J945="İptal"),"",IF(COUNTIFS($A$5:$A$1504,A945,$H$5:$H$1504,H945,$B$5:$B$1504,"&lt;"&amp;D945,$D$5:$D$1504,"&gt;"&amp;B945,$J$5:$J$1504,"&lt;&gt;İptal")&gt;1,"ÇAKIŞMA",""))</f>
        <v/>
      </c>
    </row>
    <row r="946">
      <c r="A946" s="19" t="n"/>
      <c r="B946" s="20" t="n"/>
      <c r="C946" s="21" t="n"/>
      <c r="D946" s="20">
        <f>IF(OR(B946="",C946=""),"",B946+C946/1440)</f>
        <v/>
      </c>
      <c r="E946" s="21" t="n"/>
      <c r="F946" s="21" t="n"/>
      <c r="G946" s="21" t="n"/>
      <c r="H946" s="21" t="n"/>
      <c r="I946" s="22" t="n"/>
      <c r="J946" s="21" t="n"/>
      <c r="K946" s="21" t="n"/>
      <c r="L946" s="21" t="n"/>
      <c r="M946" s="21">
        <f>IF(OR(A946="",B946="",H946="",J946="İptal"),"",IF(COUNTIFS($A$5:$A$1504,A946,$H$5:$H$1504,H946,$B$5:$B$1504,"&lt;"&amp;D946,$D$5:$D$1504,"&gt;"&amp;B946,$J$5:$J$1504,"&lt;&gt;İptal")&gt;1,"ÇAKIŞMA",""))</f>
        <v/>
      </c>
    </row>
    <row r="947">
      <c r="A947" s="19" t="n"/>
      <c r="B947" s="20" t="n"/>
      <c r="C947" s="21" t="n"/>
      <c r="D947" s="20">
        <f>IF(OR(B947="",C947=""),"",B947+C947/1440)</f>
        <v/>
      </c>
      <c r="E947" s="21" t="n"/>
      <c r="F947" s="21" t="n"/>
      <c r="G947" s="21" t="n"/>
      <c r="H947" s="21" t="n"/>
      <c r="I947" s="22" t="n"/>
      <c r="J947" s="21" t="n"/>
      <c r="K947" s="21" t="n"/>
      <c r="L947" s="21" t="n"/>
      <c r="M947" s="21">
        <f>IF(OR(A947="",B947="",H947="",J947="İptal"),"",IF(COUNTIFS($A$5:$A$1504,A947,$H$5:$H$1504,H947,$B$5:$B$1504,"&lt;"&amp;D947,$D$5:$D$1504,"&gt;"&amp;B947,$J$5:$J$1504,"&lt;&gt;İptal")&gt;1,"ÇAKIŞMA",""))</f>
        <v/>
      </c>
    </row>
    <row r="948">
      <c r="A948" s="19" t="n"/>
      <c r="B948" s="20" t="n"/>
      <c r="C948" s="21" t="n"/>
      <c r="D948" s="20">
        <f>IF(OR(B948="",C948=""),"",B948+C948/1440)</f>
        <v/>
      </c>
      <c r="E948" s="21" t="n"/>
      <c r="F948" s="21" t="n"/>
      <c r="G948" s="21" t="n"/>
      <c r="H948" s="21" t="n"/>
      <c r="I948" s="22" t="n"/>
      <c r="J948" s="21" t="n"/>
      <c r="K948" s="21" t="n"/>
      <c r="L948" s="21" t="n"/>
      <c r="M948" s="21">
        <f>IF(OR(A948="",B948="",H948="",J948="İptal"),"",IF(COUNTIFS($A$5:$A$1504,A948,$H$5:$H$1504,H948,$B$5:$B$1504,"&lt;"&amp;D948,$D$5:$D$1504,"&gt;"&amp;B948,$J$5:$J$1504,"&lt;&gt;İptal")&gt;1,"ÇAKIŞMA",""))</f>
        <v/>
      </c>
    </row>
    <row r="949">
      <c r="A949" s="19" t="n"/>
      <c r="B949" s="20" t="n"/>
      <c r="C949" s="21" t="n"/>
      <c r="D949" s="20">
        <f>IF(OR(B949="",C949=""),"",B949+C949/1440)</f>
        <v/>
      </c>
      <c r="E949" s="21" t="n"/>
      <c r="F949" s="21" t="n"/>
      <c r="G949" s="21" t="n"/>
      <c r="H949" s="21" t="n"/>
      <c r="I949" s="22" t="n"/>
      <c r="J949" s="21" t="n"/>
      <c r="K949" s="21" t="n"/>
      <c r="L949" s="21" t="n"/>
      <c r="M949" s="21">
        <f>IF(OR(A949="",B949="",H949="",J949="İptal"),"",IF(COUNTIFS($A$5:$A$1504,A949,$H$5:$H$1504,H949,$B$5:$B$1504,"&lt;"&amp;D949,$D$5:$D$1504,"&gt;"&amp;B949,$J$5:$J$1504,"&lt;&gt;İptal")&gt;1,"ÇAKIŞMA",""))</f>
        <v/>
      </c>
    </row>
    <row r="950">
      <c r="A950" s="19" t="n"/>
      <c r="B950" s="20" t="n"/>
      <c r="C950" s="21" t="n"/>
      <c r="D950" s="20">
        <f>IF(OR(B950="",C950=""),"",B950+C950/1440)</f>
        <v/>
      </c>
      <c r="E950" s="21" t="n"/>
      <c r="F950" s="21" t="n"/>
      <c r="G950" s="21" t="n"/>
      <c r="H950" s="21" t="n"/>
      <c r="I950" s="22" t="n"/>
      <c r="J950" s="21" t="n"/>
      <c r="K950" s="21" t="n"/>
      <c r="L950" s="21" t="n"/>
      <c r="M950" s="21">
        <f>IF(OR(A950="",B950="",H950="",J950="İptal"),"",IF(COUNTIFS($A$5:$A$1504,A950,$H$5:$H$1504,H950,$B$5:$B$1504,"&lt;"&amp;D950,$D$5:$D$1504,"&gt;"&amp;B950,$J$5:$J$1504,"&lt;&gt;İptal")&gt;1,"ÇAKIŞMA",""))</f>
        <v/>
      </c>
    </row>
    <row r="951">
      <c r="A951" s="19" t="n"/>
      <c r="B951" s="20" t="n"/>
      <c r="C951" s="21" t="n"/>
      <c r="D951" s="20">
        <f>IF(OR(B951="",C951=""),"",B951+C951/1440)</f>
        <v/>
      </c>
      <c r="E951" s="21" t="n"/>
      <c r="F951" s="21" t="n"/>
      <c r="G951" s="21" t="n"/>
      <c r="H951" s="21" t="n"/>
      <c r="I951" s="22" t="n"/>
      <c r="J951" s="21" t="n"/>
      <c r="K951" s="21" t="n"/>
      <c r="L951" s="21" t="n"/>
      <c r="M951" s="21">
        <f>IF(OR(A951="",B951="",H951="",J951="İptal"),"",IF(COUNTIFS($A$5:$A$1504,A951,$H$5:$H$1504,H951,$B$5:$B$1504,"&lt;"&amp;D951,$D$5:$D$1504,"&gt;"&amp;B951,$J$5:$J$1504,"&lt;&gt;İptal")&gt;1,"ÇAKIŞMA",""))</f>
        <v/>
      </c>
    </row>
    <row r="952">
      <c r="A952" s="19" t="n"/>
      <c r="B952" s="20" t="n"/>
      <c r="C952" s="21" t="n"/>
      <c r="D952" s="20">
        <f>IF(OR(B952="",C952=""),"",B952+C952/1440)</f>
        <v/>
      </c>
      <c r="E952" s="21" t="n"/>
      <c r="F952" s="21" t="n"/>
      <c r="G952" s="21" t="n"/>
      <c r="H952" s="21" t="n"/>
      <c r="I952" s="22" t="n"/>
      <c r="J952" s="21" t="n"/>
      <c r="K952" s="21" t="n"/>
      <c r="L952" s="21" t="n"/>
      <c r="M952" s="21">
        <f>IF(OR(A952="",B952="",H952="",J952="İptal"),"",IF(COUNTIFS($A$5:$A$1504,A952,$H$5:$H$1504,H952,$B$5:$B$1504,"&lt;"&amp;D952,$D$5:$D$1504,"&gt;"&amp;B952,$J$5:$J$1504,"&lt;&gt;İptal")&gt;1,"ÇAKIŞMA",""))</f>
        <v/>
      </c>
    </row>
    <row r="953">
      <c r="A953" s="19" t="n"/>
      <c r="B953" s="20" t="n"/>
      <c r="C953" s="21" t="n"/>
      <c r="D953" s="20">
        <f>IF(OR(B953="",C953=""),"",B953+C953/1440)</f>
        <v/>
      </c>
      <c r="E953" s="21" t="n"/>
      <c r="F953" s="21" t="n"/>
      <c r="G953" s="21" t="n"/>
      <c r="H953" s="21" t="n"/>
      <c r="I953" s="22" t="n"/>
      <c r="J953" s="21" t="n"/>
      <c r="K953" s="21" t="n"/>
      <c r="L953" s="21" t="n"/>
      <c r="M953" s="21">
        <f>IF(OR(A953="",B953="",H953="",J953="İptal"),"",IF(COUNTIFS($A$5:$A$1504,A953,$H$5:$H$1504,H953,$B$5:$B$1504,"&lt;"&amp;D953,$D$5:$D$1504,"&gt;"&amp;B953,$J$5:$J$1504,"&lt;&gt;İptal")&gt;1,"ÇAKIŞMA",""))</f>
        <v/>
      </c>
    </row>
    <row r="954">
      <c r="A954" s="19" t="n"/>
      <c r="B954" s="20" t="n"/>
      <c r="C954" s="21" t="n"/>
      <c r="D954" s="20">
        <f>IF(OR(B954="",C954=""),"",B954+C954/1440)</f>
        <v/>
      </c>
      <c r="E954" s="21" t="n"/>
      <c r="F954" s="21" t="n"/>
      <c r="G954" s="21" t="n"/>
      <c r="H954" s="21" t="n"/>
      <c r="I954" s="22" t="n"/>
      <c r="J954" s="21" t="n"/>
      <c r="K954" s="21" t="n"/>
      <c r="L954" s="21" t="n"/>
      <c r="M954" s="21">
        <f>IF(OR(A954="",B954="",H954="",J954="İptal"),"",IF(COUNTIFS($A$5:$A$1504,A954,$H$5:$H$1504,H954,$B$5:$B$1504,"&lt;"&amp;D954,$D$5:$D$1504,"&gt;"&amp;B954,$J$5:$J$1504,"&lt;&gt;İptal")&gt;1,"ÇAKIŞMA",""))</f>
        <v/>
      </c>
    </row>
    <row r="955">
      <c r="A955" s="19" t="n"/>
      <c r="B955" s="20" t="n"/>
      <c r="C955" s="21" t="n"/>
      <c r="D955" s="20">
        <f>IF(OR(B955="",C955=""),"",B955+C955/1440)</f>
        <v/>
      </c>
      <c r="E955" s="21" t="n"/>
      <c r="F955" s="21" t="n"/>
      <c r="G955" s="21" t="n"/>
      <c r="H955" s="21" t="n"/>
      <c r="I955" s="22" t="n"/>
      <c r="J955" s="21" t="n"/>
      <c r="K955" s="21" t="n"/>
      <c r="L955" s="21" t="n"/>
      <c r="M955" s="21">
        <f>IF(OR(A955="",B955="",H955="",J955="İptal"),"",IF(COUNTIFS($A$5:$A$1504,A955,$H$5:$H$1504,H955,$B$5:$B$1504,"&lt;"&amp;D955,$D$5:$D$1504,"&gt;"&amp;B955,$J$5:$J$1504,"&lt;&gt;İptal")&gt;1,"ÇAKIŞMA",""))</f>
        <v/>
      </c>
    </row>
    <row r="956">
      <c r="A956" s="19" t="n"/>
      <c r="B956" s="20" t="n"/>
      <c r="C956" s="21" t="n"/>
      <c r="D956" s="20">
        <f>IF(OR(B956="",C956=""),"",B956+C956/1440)</f>
        <v/>
      </c>
      <c r="E956" s="21" t="n"/>
      <c r="F956" s="21" t="n"/>
      <c r="G956" s="21" t="n"/>
      <c r="H956" s="21" t="n"/>
      <c r="I956" s="22" t="n"/>
      <c r="J956" s="21" t="n"/>
      <c r="K956" s="21" t="n"/>
      <c r="L956" s="21" t="n"/>
      <c r="M956" s="21">
        <f>IF(OR(A956="",B956="",H956="",J956="İptal"),"",IF(COUNTIFS($A$5:$A$1504,A956,$H$5:$H$1504,H956,$B$5:$B$1504,"&lt;"&amp;D956,$D$5:$D$1504,"&gt;"&amp;B956,$J$5:$J$1504,"&lt;&gt;İptal")&gt;1,"ÇAKIŞMA",""))</f>
        <v/>
      </c>
    </row>
    <row r="957">
      <c r="A957" s="19" t="n"/>
      <c r="B957" s="20" t="n"/>
      <c r="C957" s="21" t="n"/>
      <c r="D957" s="20">
        <f>IF(OR(B957="",C957=""),"",B957+C957/1440)</f>
        <v/>
      </c>
      <c r="E957" s="21" t="n"/>
      <c r="F957" s="21" t="n"/>
      <c r="G957" s="21" t="n"/>
      <c r="H957" s="21" t="n"/>
      <c r="I957" s="22" t="n"/>
      <c r="J957" s="21" t="n"/>
      <c r="K957" s="21" t="n"/>
      <c r="L957" s="21" t="n"/>
      <c r="M957" s="21">
        <f>IF(OR(A957="",B957="",H957="",J957="İptal"),"",IF(COUNTIFS($A$5:$A$1504,A957,$H$5:$H$1504,H957,$B$5:$B$1504,"&lt;"&amp;D957,$D$5:$D$1504,"&gt;"&amp;B957,$J$5:$J$1504,"&lt;&gt;İptal")&gt;1,"ÇAKIŞMA",""))</f>
        <v/>
      </c>
    </row>
    <row r="958">
      <c r="A958" s="19" t="n"/>
      <c r="B958" s="20" t="n"/>
      <c r="C958" s="21" t="n"/>
      <c r="D958" s="20">
        <f>IF(OR(B958="",C958=""),"",B958+C958/1440)</f>
        <v/>
      </c>
      <c r="E958" s="21" t="n"/>
      <c r="F958" s="21" t="n"/>
      <c r="G958" s="21" t="n"/>
      <c r="H958" s="21" t="n"/>
      <c r="I958" s="22" t="n"/>
      <c r="J958" s="21" t="n"/>
      <c r="K958" s="21" t="n"/>
      <c r="L958" s="21" t="n"/>
      <c r="M958" s="21">
        <f>IF(OR(A958="",B958="",H958="",J958="İptal"),"",IF(COUNTIFS($A$5:$A$1504,A958,$H$5:$H$1504,H958,$B$5:$B$1504,"&lt;"&amp;D958,$D$5:$D$1504,"&gt;"&amp;B958,$J$5:$J$1504,"&lt;&gt;İptal")&gt;1,"ÇAKIŞMA",""))</f>
        <v/>
      </c>
    </row>
    <row r="959">
      <c r="A959" s="19" t="n"/>
      <c r="B959" s="20" t="n"/>
      <c r="C959" s="21" t="n"/>
      <c r="D959" s="20">
        <f>IF(OR(B959="",C959=""),"",B959+C959/1440)</f>
        <v/>
      </c>
      <c r="E959" s="21" t="n"/>
      <c r="F959" s="21" t="n"/>
      <c r="G959" s="21" t="n"/>
      <c r="H959" s="21" t="n"/>
      <c r="I959" s="22" t="n"/>
      <c r="J959" s="21" t="n"/>
      <c r="K959" s="21" t="n"/>
      <c r="L959" s="21" t="n"/>
      <c r="M959" s="21">
        <f>IF(OR(A959="",B959="",H959="",J959="İptal"),"",IF(COUNTIFS($A$5:$A$1504,A959,$H$5:$H$1504,H959,$B$5:$B$1504,"&lt;"&amp;D959,$D$5:$D$1504,"&gt;"&amp;B959,$J$5:$J$1504,"&lt;&gt;İptal")&gt;1,"ÇAKIŞMA",""))</f>
        <v/>
      </c>
    </row>
    <row r="960">
      <c r="A960" s="19" t="n"/>
      <c r="B960" s="20" t="n"/>
      <c r="C960" s="21" t="n"/>
      <c r="D960" s="20">
        <f>IF(OR(B960="",C960=""),"",B960+C960/1440)</f>
        <v/>
      </c>
      <c r="E960" s="21" t="n"/>
      <c r="F960" s="21" t="n"/>
      <c r="G960" s="21" t="n"/>
      <c r="H960" s="21" t="n"/>
      <c r="I960" s="22" t="n"/>
      <c r="J960" s="21" t="n"/>
      <c r="K960" s="21" t="n"/>
      <c r="L960" s="21" t="n"/>
      <c r="M960" s="21">
        <f>IF(OR(A960="",B960="",H960="",J960="İptal"),"",IF(COUNTIFS($A$5:$A$1504,A960,$H$5:$H$1504,H960,$B$5:$B$1504,"&lt;"&amp;D960,$D$5:$D$1504,"&gt;"&amp;B960,$J$5:$J$1504,"&lt;&gt;İptal")&gt;1,"ÇAKIŞMA",""))</f>
        <v/>
      </c>
    </row>
    <row r="961">
      <c r="A961" s="19" t="n"/>
      <c r="B961" s="20" t="n"/>
      <c r="C961" s="21" t="n"/>
      <c r="D961" s="20">
        <f>IF(OR(B961="",C961=""),"",B961+C961/1440)</f>
        <v/>
      </c>
      <c r="E961" s="21" t="n"/>
      <c r="F961" s="21" t="n"/>
      <c r="G961" s="21" t="n"/>
      <c r="H961" s="21" t="n"/>
      <c r="I961" s="22" t="n"/>
      <c r="J961" s="21" t="n"/>
      <c r="K961" s="21" t="n"/>
      <c r="L961" s="21" t="n"/>
      <c r="M961" s="21">
        <f>IF(OR(A961="",B961="",H961="",J961="İptal"),"",IF(COUNTIFS($A$5:$A$1504,A961,$H$5:$H$1504,H961,$B$5:$B$1504,"&lt;"&amp;D961,$D$5:$D$1504,"&gt;"&amp;B961,$J$5:$J$1504,"&lt;&gt;İptal")&gt;1,"ÇAKIŞMA",""))</f>
        <v/>
      </c>
    </row>
    <row r="962">
      <c r="A962" s="19" t="n"/>
      <c r="B962" s="20" t="n"/>
      <c r="C962" s="21" t="n"/>
      <c r="D962" s="20">
        <f>IF(OR(B962="",C962=""),"",B962+C962/1440)</f>
        <v/>
      </c>
      <c r="E962" s="21" t="n"/>
      <c r="F962" s="21" t="n"/>
      <c r="G962" s="21" t="n"/>
      <c r="H962" s="21" t="n"/>
      <c r="I962" s="22" t="n"/>
      <c r="J962" s="21" t="n"/>
      <c r="K962" s="21" t="n"/>
      <c r="L962" s="21" t="n"/>
      <c r="M962" s="21">
        <f>IF(OR(A962="",B962="",H962="",J962="İptal"),"",IF(COUNTIFS($A$5:$A$1504,A962,$H$5:$H$1504,H962,$B$5:$B$1504,"&lt;"&amp;D962,$D$5:$D$1504,"&gt;"&amp;B962,$J$5:$J$1504,"&lt;&gt;İptal")&gt;1,"ÇAKIŞMA",""))</f>
        <v/>
      </c>
    </row>
    <row r="963">
      <c r="A963" s="19" t="n"/>
      <c r="B963" s="20" t="n"/>
      <c r="C963" s="21" t="n"/>
      <c r="D963" s="20">
        <f>IF(OR(B963="",C963=""),"",B963+C963/1440)</f>
        <v/>
      </c>
      <c r="E963" s="21" t="n"/>
      <c r="F963" s="21" t="n"/>
      <c r="G963" s="21" t="n"/>
      <c r="H963" s="21" t="n"/>
      <c r="I963" s="22" t="n"/>
      <c r="J963" s="21" t="n"/>
      <c r="K963" s="21" t="n"/>
      <c r="L963" s="21" t="n"/>
      <c r="M963" s="21">
        <f>IF(OR(A963="",B963="",H963="",J963="İptal"),"",IF(COUNTIFS($A$5:$A$1504,A963,$H$5:$H$1504,H963,$B$5:$B$1504,"&lt;"&amp;D963,$D$5:$D$1504,"&gt;"&amp;B963,$J$5:$J$1504,"&lt;&gt;İptal")&gt;1,"ÇAKIŞMA",""))</f>
        <v/>
      </c>
    </row>
    <row r="964">
      <c r="A964" s="19" t="n"/>
      <c r="B964" s="20" t="n"/>
      <c r="C964" s="21" t="n"/>
      <c r="D964" s="20">
        <f>IF(OR(B964="",C964=""),"",B964+C964/1440)</f>
        <v/>
      </c>
      <c r="E964" s="21" t="n"/>
      <c r="F964" s="21" t="n"/>
      <c r="G964" s="21" t="n"/>
      <c r="H964" s="21" t="n"/>
      <c r="I964" s="22" t="n"/>
      <c r="J964" s="21" t="n"/>
      <c r="K964" s="21" t="n"/>
      <c r="L964" s="21" t="n"/>
      <c r="M964" s="21">
        <f>IF(OR(A964="",B964="",H964="",J964="İptal"),"",IF(COUNTIFS($A$5:$A$1504,A964,$H$5:$H$1504,H964,$B$5:$B$1504,"&lt;"&amp;D964,$D$5:$D$1504,"&gt;"&amp;B964,$J$5:$J$1504,"&lt;&gt;İptal")&gt;1,"ÇAKIŞMA",""))</f>
        <v/>
      </c>
    </row>
    <row r="965">
      <c r="A965" s="19" t="n"/>
      <c r="B965" s="20" t="n"/>
      <c r="C965" s="21" t="n"/>
      <c r="D965" s="20">
        <f>IF(OR(B965="",C965=""),"",B965+C965/1440)</f>
        <v/>
      </c>
      <c r="E965" s="21" t="n"/>
      <c r="F965" s="21" t="n"/>
      <c r="G965" s="21" t="n"/>
      <c r="H965" s="21" t="n"/>
      <c r="I965" s="22" t="n"/>
      <c r="J965" s="21" t="n"/>
      <c r="K965" s="21" t="n"/>
      <c r="L965" s="21" t="n"/>
      <c r="M965" s="21">
        <f>IF(OR(A965="",B965="",H965="",J965="İptal"),"",IF(COUNTIFS($A$5:$A$1504,A965,$H$5:$H$1504,H965,$B$5:$B$1504,"&lt;"&amp;D965,$D$5:$D$1504,"&gt;"&amp;B965,$J$5:$J$1504,"&lt;&gt;İptal")&gt;1,"ÇAKIŞMA",""))</f>
        <v/>
      </c>
    </row>
    <row r="966">
      <c r="A966" s="19" t="n"/>
      <c r="B966" s="20" t="n"/>
      <c r="C966" s="21" t="n"/>
      <c r="D966" s="20">
        <f>IF(OR(B966="",C966=""),"",B966+C966/1440)</f>
        <v/>
      </c>
      <c r="E966" s="21" t="n"/>
      <c r="F966" s="21" t="n"/>
      <c r="G966" s="21" t="n"/>
      <c r="H966" s="21" t="n"/>
      <c r="I966" s="22" t="n"/>
      <c r="J966" s="21" t="n"/>
      <c r="K966" s="21" t="n"/>
      <c r="L966" s="21" t="n"/>
      <c r="M966" s="21">
        <f>IF(OR(A966="",B966="",H966="",J966="İptal"),"",IF(COUNTIFS($A$5:$A$1504,A966,$H$5:$H$1504,H966,$B$5:$B$1504,"&lt;"&amp;D966,$D$5:$D$1504,"&gt;"&amp;B966,$J$5:$J$1504,"&lt;&gt;İptal")&gt;1,"ÇAKIŞMA",""))</f>
        <v/>
      </c>
    </row>
    <row r="967">
      <c r="A967" s="19" t="n"/>
      <c r="B967" s="20" t="n"/>
      <c r="C967" s="21" t="n"/>
      <c r="D967" s="20">
        <f>IF(OR(B967="",C967=""),"",B967+C967/1440)</f>
        <v/>
      </c>
      <c r="E967" s="21" t="n"/>
      <c r="F967" s="21" t="n"/>
      <c r="G967" s="21" t="n"/>
      <c r="H967" s="21" t="n"/>
      <c r="I967" s="22" t="n"/>
      <c r="J967" s="21" t="n"/>
      <c r="K967" s="21" t="n"/>
      <c r="L967" s="21" t="n"/>
      <c r="M967" s="21">
        <f>IF(OR(A967="",B967="",H967="",J967="İptal"),"",IF(COUNTIFS($A$5:$A$1504,A967,$H$5:$H$1504,H967,$B$5:$B$1504,"&lt;"&amp;D967,$D$5:$D$1504,"&gt;"&amp;B967,$J$5:$J$1504,"&lt;&gt;İptal")&gt;1,"ÇAKIŞMA",""))</f>
        <v/>
      </c>
    </row>
    <row r="968">
      <c r="A968" s="19" t="n"/>
      <c r="B968" s="20" t="n"/>
      <c r="C968" s="21" t="n"/>
      <c r="D968" s="20">
        <f>IF(OR(B968="",C968=""),"",B968+C968/1440)</f>
        <v/>
      </c>
      <c r="E968" s="21" t="n"/>
      <c r="F968" s="21" t="n"/>
      <c r="G968" s="21" t="n"/>
      <c r="H968" s="21" t="n"/>
      <c r="I968" s="22" t="n"/>
      <c r="J968" s="21" t="n"/>
      <c r="K968" s="21" t="n"/>
      <c r="L968" s="21" t="n"/>
      <c r="M968" s="21">
        <f>IF(OR(A968="",B968="",H968="",J968="İptal"),"",IF(COUNTIFS($A$5:$A$1504,A968,$H$5:$H$1504,H968,$B$5:$B$1504,"&lt;"&amp;D968,$D$5:$D$1504,"&gt;"&amp;B968,$J$5:$J$1504,"&lt;&gt;İptal")&gt;1,"ÇAKIŞMA",""))</f>
        <v/>
      </c>
    </row>
    <row r="969">
      <c r="A969" s="19" t="n"/>
      <c r="B969" s="20" t="n"/>
      <c r="C969" s="21" t="n"/>
      <c r="D969" s="20">
        <f>IF(OR(B969="",C969=""),"",B969+C969/1440)</f>
        <v/>
      </c>
      <c r="E969" s="21" t="n"/>
      <c r="F969" s="21" t="n"/>
      <c r="G969" s="21" t="n"/>
      <c r="H969" s="21" t="n"/>
      <c r="I969" s="22" t="n"/>
      <c r="J969" s="21" t="n"/>
      <c r="K969" s="21" t="n"/>
      <c r="L969" s="21" t="n"/>
      <c r="M969" s="21">
        <f>IF(OR(A969="",B969="",H969="",J969="İptal"),"",IF(COUNTIFS($A$5:$A$1504,A969,$H$5:$H$1504,H969,$B$5:$B$1504,"&lt;"&amp;D969,$D$5:$D$1504,"&gt;"&amp;B969,$J$5:$J$1504,"&lt;&gt;İptal")&gt;1,"ÇAKIŞMA",""))</f>
        <v/>
      </c>
    </row>
    <row r="970">
      <c r="A970" s="19" t="n"/>
      <c r="B970" s="20" t="n"/>
      <c r="C970" s="21" t="n"/>
      <c r="D970" s="20">
        <f>IF(OR(B970="",C970=""),"",B970+C970/1440)</f>
        <v/>
      </c>
      <c r="E970" s="21" t="n"/>
      <c r="F970" s="21" t="n"/>
      <c r="G970" s="21" t="n"/>
      <c r="H970" s="21" t="n"/>
      <c r="I970" s="22" t="n"/>
      <c r="J970" s="21" t="n"/>
      <c r="K970" s="21" t="n"/>
      <c r="L970" s="21" t="n"/>
      <c r="M970" s="21">
        <f>IF(OR(A970="",B970="",H970="",J970="İptal"),"",IF(COUNTIFS($A$5:$A$1504,A970,$H$5:$H$1504,H970,$B$5:$B$1504,"&lt;"&amp;D970,$D$5:$D$1504,"&gt;"&amp;B970,$J$5:$J$1504,"&lt;&gt;İptal")&gt;1,"ÇAKIŞMA",""))</f>
        <v/>
      </c>
    </row>
    <row r="971">
      <c r="A971" s="19" t="n"/>
      <c r="B971" s="20" t="n"/>
      <c r="C971" s="21" t="n"/>
      <c r="D971" s="20">
        <f>IF(OR(B971="",C971=""),"",B971+C971/1440)</f>
        <v/>
      </c>
      <c r="E971" s="21" t="n"/>
      <c r="F971" s="21" t="n"/>
      <c r="G971" s="21" t="n"/>
      <c r="H971" s="21" t="n"/>
      <c r="I971" s="22" t="n"/>
      <c r="J971" s="21" t="n"/>
      <c r="K971" s="21" t="n"/>
      <c r="L971" s="21" t="n"/>
      <c r="M971" s="21">
        <f>IF(OR(A971="",B971="",H971="",J971="İptal"),"",IF(COUNTIFS($A$5:$A$1504,A971,$H$5:$H$1504,H971,$B$5:$B$1504,"&lt;"&amp;D971,$D$5:$D$1504,"&gt;"&amp;B971,$J$5:$J$1504,"&lt;&gt;İptal")&gt;1,"ÇAKIŞMA",""))</f>
        <v/>
      </c>
    </row>
    <row r="972">
      <c r="A972" s="19" t="n"/>
      <c r="B972" s="20" t="n"/>
      <c r="C972" s="21" t="n"/>
      <c r="D972" s="20">
        <f>IF(OR(B972="",C972=""),"",B972+C972/1440)</f>
        <v/>
      </c>
      <c r="E972" s="21" t="n"/>
      <c r="F972" s="21" t="n"/>
      <c r="G972" s="21" t="n"/>
      <c r="H972" s="21" t="n"/>
      <c r="I972" s="22" t="n"/>
      <c r="J972" s="21" t="n"/>
      <c r="K972" s="21" t="n"/>
      <c r="L972" s="21" t="n"/>
      <c r="M972" s="21">
        <f>IF(OR(A972="",B972="",H972="",J972="İptal"),"",IF(COUNTIFS($A$5:$A$1504,A972,$H$5:$H$1504,H972,$B$5:$B$1504,"&lt;"&amp;D972,$D$5:$D$1504,"&gt;"&amp;B972,$J$5:$J$1504,"&lt;&gt;İptal")&gt;1,"ÇAKIŞMA",""))</f>
        <v/>
      </c>
    </row>
    <row r="973">
      <c r="A973" s="19" t="n"/>
      <c r="B973" s="20" t="n"/>
      <c r="C973" s="21" t="n"/>
      <c r="D973" s="20">
        <f>IF(OR(B973="",C973=""),"",B973+C973/1440)</f>
        <v/>
      </c>
      <c r="E973" s="21" t="n"/>
      <c r="F973" s="21" t="n"/>
      <c r="G973" s="21" t="n"/>
      <c r="H973" s="21" t="n"/>
      <c r="I973" s="22" t="n"/>
      <c r="J973" s="21" t="n"/>
      <c r="K973" s="21" t="n"/>
      <c r="L973" s="21" t="n"/>
      <c r="M973" s="21">
        <f>IF(OR(A973="",B973="",H973="",J973="İptal"),"",IF(COUNTIFS($A$5:$A$1504,A973,$H$5:$H$1504,H973,$B$5:$B$1504,"&lt;"&amp;D973,$D$5:$D$1504,"&gt;"&amp;B973,$J$5:$J$1504,"&lt;&gt;İptal")&gt;1,"ÇAKIŞMA",""))</f>
        <v/>
      </c>
    </row>
    <row r="974">
      <c r="A974" s="19" t="n"/>
      <c r="B974" s="20" t="n"/>
      <c r="C974" s="21" t="n"/>
      <c r="D974" s="20">
        <f>IF(OR(B974="",C974=""),"",B974+C974/1440)</f>
        <v/>
      </c>
      <c r="E974" s="21" t="n"/>
      <c r="F974" s="21" t="n"/>
      <c r="G974" s="21" t="n"/>
      <c r="H974" s="21" t="n"/>
      <c r="I974" s="22" t="n"/>
      <c r="J974" s="21" t="n"/>
      <c r="K974" s="21" t="n"/>
      <c r="L974" s="21" t="n"/>
      <c r="M974" s="21">
        <f>IF(OR(A974="",B974="",H974="",J974="İptal"),"",IF(COUNTIFS($A$5:$A$1504,A974,$H$5:$H$1504,H974,$B$5:$B$1504,"&lt;"&amp;D974,$D$5:$D$1504,"&gt;"&amp;B974,$J$5:$J$1504,"&lt;&gt;İptal")&gt;1,"ÇAKIŞMA",""))</f>
        <v/>
      </c>
    </row>
    <row r="975">
      <c r="A975" s="19" t="n"/>
      <c r="B975" s="20" t="n"/>
      <c r="C975" s="21" t="n"/>
      <c r="D975" s="20">
        <f>IF(OR(B975="",C975=""),"",B975+C975/1440)</f>
        <v/>
      </c>
      <c r="E975" s="21" t="n"/>
      <c r="F975" s="21" t="n"/>
      <c r="G975" s="21" t="n"/>
      <c r="H975" s="21" t="n"/>
      <c r="I975" s="22" t="n"/>
      <c r="J975" s="21" t="n"/>
      <c r="K975" s="21" t="n"/>
      <c r="L975" s="21" t="n"/>
      <c r="M975" s="21">
        <f>IF(OR(A975="",B975="",H975="",J975="İptal"),"",IF(COUNTIFS($A$5:$A$1504,A975,$H$5:$H$1504,H975,$B$5:$B$1504,"&lt;"&amp;D975,$D$5:$D$1504,"&gt;"&amp;B975,$J$5:$J$1504,"&lt;&gt;İptal")&gt;1,"ÇAKIŞMA",""))</f>
        <v/>
      </c>
    </row>
    <row r="976">
      <c r="A976" s="19" t="n"/>
      <c r="B976" s="20" t="n"/>
      <c r="C976" s="21" t="n"/>
      <c r="D976" s="20">
        <f>IF(OR(B976="",C976=""),"",B976+C976/1440)</f>
        <v/>
      </c>
      <c r="E976" s="21" t="n"/>
      <c r="F976" s="21" t="n"/>
      <c r="G976" s="21" t="n"/>
      <c r="H976" s="21" t="n"/>
      <c r="I976" s="22" t="n"/>
      <c r="J976" s="21" t="n"/>
      <c r="K976" s="21" t="n"/>
      <c r="L976" s="21" t="n"/>
      <c r="M976" s="21">
        <f>IF(OR(A976="",B976="",H976="",J976="İptal"),"",IF(COUNTIFS($A$5:$A$1504,A976,$H$5:$H$1504,H976,$B$5:$B$1504,"&lt;"&amp;D976,$D$5:$D$1504,"&gt;"&amp;B976,$J$5:$J$1504,"&lt;&gt;İptal")&gt;1,"ÇAKIŞMA",""))</f>
        <v/>
      </c>
    </row>
    <row r="977">
      <c r="A977" s="19" t="n"/>
      <c r="B977" s="20" t="n"/>
      <c r="C977" s="21" t="n"/>
      <c r="D977" s="20">
        <f>IF(OR(B977="",C977=""),"",B977+C977/1440)</f>
        <v/>
      </c>
      <c r="E977" s="21" t="n"/>
      <c r="F977" s="21" t="n"/>
      <c r="G977" s="21" t="n"/>
      <c r="H977" s="21" t="n"/>
      <c r="I977" s="22" t="n"/>
      <c r="J977" s="21" t="n"/>
      <c r="K977" s="21" t="n"/>
      <c r="L977" s="21" t="n"/>
      <c r="M977" s="21">
        <f>IF(OR(A977="",B977="",H977="",J977="İptal"),"",IF(COUNTIFS($A$5:$A$1504,A977,$H$5:$H$1504,H977,$B$5:$B$1504,"&lt;"&amp;D977,$D$5:$D$1504,"&gt;"&amp;B977,$J$5:$J$1504,"&lt;&gt;İptal")&gt;1,"ÇAKIŞMA",""))</f>
        <v/>
      </c>
    </row>
    <row r="978">
      <c r="A978" s="19" t="n"/>
      <c r="B978" s="20" t="n"/>
      <c r="C978" s="21" t="n"/>
      <c r="D978" s="20">
        <f>IF(OR(B978="",C978=""),"",B978+C978/1440)</f>
        <v/>
      </c>
      <c r="E978" s="21" t="n"/>
      <c r="F978" s="21" t="n"/>
      <c r="G978" s="21" t="n"/>
      <c r="H978" s="21" t="n"/>
      <c r="I978" s="22" t="n"/>
      <c r="J978" s="21" t="n"/>
      <c r="K978" s="21" t="n"/>
      <c r="L978" s="21" t="n"/>
      <c r="M978" s="21">
        <f>IF(OR(A978="",B978="",H978="",J978="İptal"),"",IF(COUNTIFS($A$5:$A$1504,A978,$H$5:$H$1504,H978,$B$5:$B$1504,"&lt;"&amp;D978,$D$5:$D$1504,"&gt;"&amp;B978,$J$5:$J$1504,"&lt;&gt;İptal")&gt;1,"ÇAKIŞMA",""))</f>
        <v/>
      </c>
    </row>
    <row r="979">
      <c r="A979" s="19" t="n"/>
      <c r="B979" s="20" t="n"/>
      <c r="C979" s="21" t="n"/>
      <c r="D979" s="20">
        <f>IF(OR(B979="",C979=""),"",B979+C979/1440)</f>
        <v/>
      </c>
      <c r="E979" s="21" t="n"/>
      <c r="F979" s="21" t="n"/>
      <c r="G979" s="21" t="n"/>
      <c r="H979" s="21" t="n"/>
      <c r="I979" s="22" t="n"/>
      <c r="J979" s="21" t="n"/>
      <c r="K979" s="21" t="n"/>
      <c r="L979" s="21" t="n"/>
      <c r="M979" s="21">
        <f>IF(OR(A979="",B979="",H979="",J979="İptal"),"",IF(COUNTIFS($A$5:$A$1504,A979,$H$5:$H$1504,H979,$B$5:$B$1504,"&lt;"&amp;D979,$D$5:$D$1504,"&gt;"&amp;B979,$J$5:$J$1504,"&lt;&gt;İptal")&gt;1,"ÇAKIŞMA",""))</f>
        <v/>
      </c>
    </row>
    <row r="980">
      <c r="A980" s="19" t="n"/>
      <c r="B980" s="20" t="n"/>
      <c r="C980" s="21" t="n"/>
      <c r="D980" s="20">
        <f>IF(OR(B980="",C980=""),"",B980+C980/1440)</f>
        <v/>
      </c>
      <c r="E980" s="21" t="n"/>
      <c r="F980" s="21" t="n"/>
      <c r="G980" s="21" t="n"/>
      <c r="H980" s="21" t="n"/>
      <c r="I980" s="22" t="n"/>
      <c r="J980" s="21" t="n"/>
      <c r="K980" s="21" t="n"/>
      <c r="L980" s="21" t="n"/>
      <c r="M980" s="21">
        <f>IF(OR(A980="",B980="",H980="",J980="İptal"),"",IF(COUNTIFS($A$5:$A$1504,A980,$H$5:$H$1504,H980,$B$5:$B$1504,"&lt;"&amp;D980,$D$5:$D$1504,"&gt;"&amp;B980,$J$5:$J$1504,"&lt;&gt;İptal")&gt;1,"ÇAKIŞMA",""))</f>
        <v/>
      </c>
    </row>
    <row r="981">
      <c r="A981" s="19" t="n"/>
      <c r="B981" s="20" t="n"/>
      <c r="C981" s="21" t="n"/>
      <c r="D981" s="20">
        <f>IF(OR(B981="",C981=""),"",B981+C981/1440)</f>
        <v/>
      </c>
      <c r="E981" s="21" t="n"/>
      <c r="F981" s="21" t="n"/>
      <c r="G981" s="21" t="n"/>
      <c r="H981" s="21" t="n"/>
      <c r="I981" s="22" t="n"/>
      <c r="J981" s="21" t="n"/>
      <c r="K981" s="21" t="n"/>
      <c r="L981" s="21" t="n"/>
      <c r="M981" s="21">
        <f>IF(OR(A981="",B981="",H981="",J981="İptal"),"",IF(COUNTIFS($A$5:$A$1504,A981,$H$5:$H$1504,H981,$B$5:$B$1504,"&lt;"&amp;D981,$D$5:$D$1504,"&gt;"&amp;B981,$J$5:$J$1504,"&lt;&gt;İptal")&gt;1,"ÇAKIŞMA",""))</f>
        <v/>
      </c>
    </row>
    <row r="982">
      <c r="A982" s="19" t="n"/>
      <c r="B982" s="20" t="n"/>
      <c r="C982" s="21" t="n"/>
      <c r="D982" s="20">
        <f>IF(OR(B982="",C982=""),"",B982+C982/1440)</f>
        <v/>
      </c>
      <c r="E982" s="21" t="n"/>
      <c r="F982" s="21" t="n"/>
      <c r="G982" s="21" t="n"/>
      <c r="H982" s="21" t="n"/>
      <c r="I982" s="22" t="n"/>
      <c r="J982" s="21" t="n"/>
      <c r="K982" s="21" t="n"/>
      <c r="L982" s="21" t="n"/>
      <c r="M982" s="21">
        <f>IF(OR(A982="",B982="",H982="",J982="İptal"),"",IF(COUNTIFS($A$5:$A$1504,A982,$H$5:$H$1504,H982,$B$5:$B$1504,"&lt;"&amp;D982,$D$5:$D$1504,"&gt;"&amp;B982,$J$5:$J$1504,"&lt;&gt;İptal")&gt;1,"ÇAKIŞMA",""))</f>
        <v/>
      </c>
    </row>
    <row r="983">
      <c r="A983" s="19" t="n"/>
      <c r="B983" s="20" t="n"/>
      <c r="C983" s="21" t="n"/>
      <c r="D983" s="20">
        <f>IF(OR(B983="",C983=""),"",B983+C983/1440)</f>
        <v/>
      </c>
      <c r="E983" s="21" t="n"/>
      <c r="F983" s="21" t="n"/>
      <c r="G983" s="21" t="n"/>
      <c r="H983" s="21" t="n"/>
      <c r="I983" s="22" t="n"/>
      <c r="J983" s="21" t="n"/>
      <c r="K983" s="21" t="n"/>
      <c r="L983" s="21" t="n"/>
      <c r="M983" s="21">
        <f>IF(OR(A983="",B983="",H983="",J983="İptal"),"",IF(COUNTIFS($A$5:$A$1504,A983,$H$5:$H$1504,H983,$B$5:$B$1504,"&lt;"&amp;D983,$D$5:$D$1504,"&gt;"&amp;B983,$J$5:$J$1504,"&lt;&gt;İptal")&gt;1,"ÇAKIŞMA",""))</f>
        <v/>
      </c>
    </row>
    <row r="984">
      <c r="A984" s="19" t="n"/>
      <c r="B984" s="20" t="n"/>
      <c r="C984" s="21" t="n"/>
      <c r="D984" s="20">
        <f>IF(OR(B984="",C984=""),"",B984+C984/1440)</f>
        <v/>
      </c>
      <c r="E984" s="21" t="n"/>
      <c r="F984" s="21" t="n"/>
      <c r="G984" s="21" t="n"/>
      <c r="H984" s="21" t="n"/>
      <c r="I984" s="22" t="n"/>
      <c r="J984" s="21" t="n"/>
      <c r="K984" s="21" t="n"/>
      <c r="L984" s="21" t="n"/>
      <c r="M984" s="21">
        <f>IF(OR(A984="",B984="",H984="",J984="İptal"),"",IF(COUNTIFS($A$5:$A$1504,A984,$H$5:$H$1504,H984,$B$5:$B$1504,"&lt;"&amp;D984,$D$5:$D$1504,"&gt;"&amp;B984,$J$5:$J$1504,"&lt;&gt;İptal")&gt;1,"ÇAKIŞMA",""))</f>
        <v/>
      </c>
    </row>
    <row r="985">
      <c r="A985" s="19" t="n"/>
      <c r="B985" s="20" t="n"/>
      <c r="C985" s="21" t="n"/>
      <c r="D985" s="20">
        <f>IF(OR(B985="",C985=""),"",B985+C985/1440)</f>
        <v/>
      </c>
      <c r="E985" s="21" t="n"/>
      <c r="F985" s="21" t="n"/>
      <c r="G985" s="21" t="n"/>
      <c r="H985" s="21" t="n"/>
      <c r="I985" s="22" t="n"/>
      <c r="J985" s="21" t="n"/>
      <c r="K985" s="21" t="n"/>
      <c r="L985" s="21" t="n"/>
      <c r="M985" s="21">
        <f>IF(OR(A985="",B985="",H985="",J985="İptal"),"",IF(COUNTIFS($A$5:$A$1504,A985,$H$5:$H$1504,H985,$B$5:$B$1504,"&lt;"&amp;D985,$D$5:$D$1504,"&gt;"&amp;B985,$J$5:$J$1504,"&lt;&gt;İptal")&gt;1,"ÇAKIŞMA",""))</f>
        <v/>
      </c>
    </row>
    <row r="986">
      <c r="A986" s="19" t="n"/>
      <c r="B986" s="20" t="n"/>
      <c r="C986" s="21" t="n"/>
      <c r="D986" s="20">
        <f>IF(OR(B986="",C986=""),"",B986+C986/1440)</f>
        <v/>
      </c>
      <c r="E986" s="21" t="n"/>
      <c r="F986" s="21" t="n"/>
      <c r="G986" s="21" t="n"/>
      <c r="H986" s="21" t="n"/>
      <c r="I986" s="22" t="n"/>
      <c r="J986" s="21" t="n"/>
      <c r="K986" s="21" t="n"/>
      <c r="L986" s="21" t="n"/>
      <c r="M986" s="21">
        <f>IF(OR(A986="",B986="",H986="",J986="İptal"),"",IF(COUNTIFS($A$5:$A$1504,A986,$H$5:$H$1504,H986,$B$5:$B$1504,"&lt;"&amp;D986,$D$5:$D$1504,"&gt;"&amp;B986,$J$5:$J$1504,"&lt;&gt;İptal")&gt;1,"ÇAKIŞMA",""))</f>
        <v/>
      </c>
    </row>
    <row r="987">
      <c r="A987" s="19" t="n"/>
      <c r="B987" s="20" t="n"/>
      <c r="C987" s="21" t="n"/>
      <c r="D987" s="20">
        <f>IF(OR(B987="",C987=""),"",B987+C987/1440)</f>
        <v/>
      </c>
      <c r="E987" s="21" t="n"/>
      <c r="F987" s="21" t="n"/>
      <c r="G987" s="21" t="n"/>
      <c r="H987" s="21" t="n"/>
      <c r="I987" s="22" t="n"/>
      <c r="J987" s="21" t="n"/>
      <c r="K987" s="21" t="n"/>
      <c r="L987" s="21" t="n"/>
      <c r="M987" s="21">
        <f>IF(OR(A987="",B987="",H987="",J987="İptal"),"",IF(COUNTIFS($A$5:$A$1504,A987,$H$5:$H$1504,H987,$B$5:$B$1504,"&lt;"&amp;D987,$D$5:$D$1504,"&gt;"&amp;B987,$J$5:$J$1504,"&lt;&gt;İptal")&gt;1,"ÇAKIŞMA",""))</f>
        <v/>
      </c>
    </row>
    <row r="988">
      <c r="A988" s="19" t="n"/>
      <c r="B988" s="20" t="n"/>
      <c r="C988" s="21" t="n"/>
      <c r="D988" s="20">
        <f>IF(OR(B988="",C988=""),"",B988+C988/1440)</f>
        <v/>
      </c>
      <c r="E988" s="21" t="n"/>
      <c r="F988" s="21" t="n"/>
      <c r="G988" s="21" t="n"/>
      <c r="H988" s="21" t="n"/>
      <c r="I988" s="22" t="n"/>
      <c r="J988" s="21" t="n"/>
      <c r="K988" s="21" t="n"/>
      <c r="L988" s="21" t="n"/>
      <c r="M988" s="21">
        <f>IF(OR(A988="",B988="",H988="",J988="İptal"),"",IF(COUNTIFS($A$5:$A$1504,A988,$H$5:$H$1504,H988,$B$5:$B$1504,"&lt;"&amp;D988,$D$5:$D$1504,"&gt;"&amp;B988,$J$5:$J$1504,"&lt;&gt;İptal")&gt;1,"ÇAKIŞMA",""))</f>
        <v/>
      </c>
    </row>
    <row r="989">
      <c r="A989" s="19" t="n"/>
      <c r="B989" s="20" t="n"/>
      <c r="C989" s="21" t="n"/>
      <c r="D989" s="20">
        <f>IF(OR(B989="",C989=""),"",B989+C989/1440)</f>
        <v/>
      </c>
      <c r="E989" s="21" t="n"/>
      <c r="F989" s="21" t="n"/>
      <c r="G989" s="21" t="n"/>
      <c r="H989" s="21" t="n"/>
      <c r="I989" s="22" t="n"/>
      <c r="J989" s="21" t="n"/>
      <c r="K989" s="21" t="n"/>
      <c r="L989" s="21" t="n"/>
      <c r="M989" s="21">
        <f>IF(OR(A989="",B989="",H989="",J989="İptal"),"",IF(COUNTIFS($A$5:$A$1504,A989,$H$5:$H$1504,H989,$B$5:$B$1504,"&lt;"&amp;D989,$D$5:$D$1504,"&gt;"&amp;B989,$J$5:$J$1504,"&lt;&gt;İptal")&gt;1,"ÇAKIŞMA",""))</f>
        <v/>
      </c>
    </row>
    <row r="990">
      <c r="A990" s="19" t="n"/>
      <c r="B990" s="20" t="n"/>
      <c r="C990" s="21" t="n"/>
      <c r="D990" s="20">
        <f>IF(OR(B990="",C990=""),"",B990+C990/1440)</f>
        <v/>
      </c>
      <c r="E990" s="21" t="n"/>
      <c r="F990" s="21" t="n"/>
      <c r="G990" s="21" t="n"/>
      <c r="H990" s="21" t="n"/>
      <c r="I990" s="22" t="n"/>
      <c r="J990" s="21" t="n"/>
      <c r="K990" s="21" t="n"/>
      <c r="L990" s="21" t="n"/>
      <c r="M990" s="21">
        <f>IF(OR(A990="",B990="",H990="",J990="İptal"),"",IF(COUNTIFS($A$5:$A$1504,A990,$H$5:$H$1504,H990,$B$5:$B$1504,"&lt;"&amp;D990,$D$5:$D$1504,"&gt;"&amp;B990,$J$5:$J$1504,"&lt;&gt;İptal")&gt;1,"ÇAKIŞMA",""))</f>
        <v/>
      </c>
    </row>
    <row r="991">
      <c r="A991" s="19" t="n"/>
      <c r="B991" s="20" t="n"/>
      <c r="C991" s="21" t="n"/>
      <c r="D991" s="20">
        <f>IF(OR(B991="",C991=""),"",B991+C991/1440)</f>
        <v/>
      </c>
      <c r="E991" s="21" t="n"/>
      <c r="F991" s="21" t="n"/>
      <c r="G991" s="21" t="n"/>
      <c r="H991" s="21" t="n"/>
      <c r="I991" s="22" t="n"/>
      <c r="J991" s="21" t="n"/>
      <c r="K991" s="21" t="n"/>
      <c r="L991" s="21" t="n"/>
      <c r="M991" s="21">
        <f>IF(OR(A991="",B991="",H991="",J991="İptal"),"",IF(COUNTIFS($A$5:$A$1504,A991,$H$5:$H$1504,H991,$B$5:$B$1504,"&lt;"&amp;D991,$D$5:$D$1504,"&gt;"&amp;B991,$J$5:$J$1504,"&lt;&gt;İptal")&gt;1,"ÇAKIŞMA",""))</f>
        <v/>
      </c>
    </row>
    <row r="992">
      <c r="A992" s="19" t="n"/>
      <c r="B992" s="20" t="n"/>
      <c r="C992" s="21" t="n"/>
      <c r="D992" s="20">
        <f>IF(OR(B992="",C992=""),"",B992+C992/1440)</f>
        <v/>
      </c>
      <c r="E992" s="21" t="n"/>
      <c r="F992" s="21" t="n"/>
      <c r="G992" s="21" t="n"/>
      <c r="H992" s="21" t="n"/>
      <c r="I992" s="22" t="n"/>
      <c r="J992" s="21" t="n"/>
      <c r="K992" s="21" t="n"/>
      <c r="L992" s="21" t="n"/>
      <c r="M992" s="21">
        <f>IF(OR(A992="",B992="",H992="",J992="İptal"),"",IF(COUNTIFS($A$5:$A$1504,A992,$H$5:$H$1504,H992,$B$5:$B$1504,"&lt;"&amp;D992,$D$5:$D$1504,"&gt;"&amp;B992,$J$5:$J$1504,"&lt;&gt;İptal")&gt;1,"ÇAKIŞMA",""))</f>
        <v/>
      </c>
    </row>
    <row r="993">
      <c r="A993" s="19" t="n"/>
      <c r="B993" s="20" t="n"/>
      <c r="C993" s="21" t="n"/>
      <c r="D993" s="20">
        <f>IF(OR(B993="",C993=""),"",B993+C993/1440)</f>
        <v/>
      </c>
      <c r="E993" s="21" t="n"/>
      <c r="F993" s="21" t="n"/>
      <c r="G993" s="21" t="n"/>
      <c r="H993" s="21" t="n"/>
      <c r="I993" s="22" t="n"/>
      <c r="J993" s="21" t="n"/>
      <c r="K993" s="21" t="n"/>
      <c r="L993" s="21" t="n"/>
      <c r="M993" s="21">
        <f>IF(OR(A993="",B993="",H993="",J993="İptal"),"",IF(COUNTIFS($A$5:$A$1504,A993,$H$5:$H$1504,H993,$B$5:$B$1504,"&lt;"&amp;D993,$D$5:$D$1504,"&gt;"&amp;B993,$J$5:$J$1504,"&lt;&gt;İptal")&gt;1,"ÇAKIŞMA",""))</f>
        <v/>
      </c>
    </row>
    <row r="994">
      <c r="A994" s="19" t="n"/>
      <c r="B994" s="20" t="n"/>
      <c r="C994" s="21" t="n"/>
      <c r="D994" s="20">
        <f>IF(OR(B994="",C994=""),"",B994+C994/1440)</f>
        <v/>
      </c>
      <c r="E994" s="21" t="n"/>
      <c r="F994" s="21" t="n"/>
      <c r="G994" s="21" t="n"/>
      <c r="H994" s="21" t="n"/>
      <c r="I994" s="22" t="n"/>
      <c r="J994" s="21" t="n"/>
      <c r="K994" s="21" t="n"/>
      <c r="L994" s="21" t="n"/>
      <c r="M994" s="21">
        <f>IF(OR(A994="",B994="",H994="",J994="İptal"),"",IF(COUNTIFS($A$5:$A$1504,A994,$H$5:$H$1504,H994,$B$5:$B$1504,"&lt;"&amp;D994,$D$5:$D$1504,"&gt;"&amp;B994,$J$5:$J$1504,"&lt;&gt;İptal")&gt;1,"ÇAKIŞMA",""))</f>
        <v/>
      </c>
    </row>
    <row r="995">
      <c r="A995" s="19" t="n"/>
      <c r="B995" s="20" t="n"/>
      <c r="C995" s="21" t="n"/>
      <c r="D995" s="20">
        <f>IF(OR(B995="",C995=""),"",B995+C995/1440)</f>
        <v/>
      </c>
      <c r="E995" s="21" t="n"/>
      <c r="F995" s="21" t="n"/>
      <c r="G995" s="21" t="n"/>
      <c r="H995" s="21" t="n"/>
      <c r="I995" s="22" t="n"/>
      <c r="J995" s="21" t="n"/>
      <c r="K995" s="21" t="n"/>
      <c r="L995" s="21" t="n"/>
      <c r="M995" s="21">
        <f>IF(OR(A995="",B995="",H995="",J995="İptal"),"",IF(COUNTIFS($A$5:$A$1504,A995,$H$5:$H$1504,H995,$B$5:$B$1504,"&lt;"&amp;D995,$D$5:$D$1504,"&gt;"&amp;B995,$J$5:$J$1504,"&lt;&gt;İptal")&gt;1,"ÇAKIŞMA",""))</f>
        <v/>
      </c>
    </row>
    <row r="996">
      <c r="A996" s="19" t="n"/>
      <c r="B996" s="20" t="n"/>
      <c r="C996" s="21" t="n"/>
      <c r="D996" s="20">
        <f>IF(OR(B996="",C996=""),"",B996+C996/1440)</f>
        <v/>
      </c>
      <c r="E996" s="21" t="n"/>
      <c r="F996" s="21" t="n"/>
      <c r="G996" s="21" t="n"/>
      <c r="H996" s="21" t="n"/>
      <c r="I996" s="22" t="n"/>
      <c r="J996" s="21" t="n"/>
      <c r="K996" s="21" t="n"/>
      <c r="L996" s="21" t="n"/>
      <c r="M996" s="21">
        <f>IF(OR(A996="",B996="",H996="",J996="İptal"),"",IF(COUNTIFS($A$5:$A$1504,A996,$H$5:$H$1504,H996,$B$5:$B$1504,"&lt;"&amp;D996,$D$5:$D$1504,"&gt;"&amp;B996,$J$5:$J$1504,"&lt;&gt;İptal")&gt;1,"ÇAKIŞMA",""))</f>
        <v/>
      </c>
    </row>
    <row r="997">
      <c r="A997" s="19" t="n"/>
      <c r="B997" s="20" t="n"/>
      <c r="C997" s="21" t="n"/>
      <c r="D997" s="20">
        <f>IF(OR(B997="",C997=""),"",B997+C997/1440)</f>
        <v/>
      </c>
      <c r="E997" s="21" t="n"/>
      <c r="F997" s="21" t="n"/>
      <c r="G997" s="21" t="n"/>
      <c r="H997" s="21" t="n"/>
      <c r="I997" s="22" t="n"/>
      <c r="J997" s="21" t="n"/>
      <c r="K997" s="21" t="n"/>
      <c r="L997" s="21" t="n"/>
      <c r="M997" s="21">
        <f>IF(OR(A997="",B997="",H997="",J997="İptal"),"",IF(COUNTIFS($A$5:$A$1504,A997,$H$5:$H$1504,H997,$B$5:$B$1504,"&lt;"&amp;D997,$D$5:$D$1504,"&gt;"&amp;B997,$J$5:$J$1504,"&lt;&gt;İptal")&gt;1,"ÇAKIŞMA",""))</f>
        <v/>
      </c>
    </row>
    <row r="998">
      <c r="A998" s="19" t="n"/>
      <c r="B998" s="20" t="n"/>
      <c r="C998" s="21" t="n"/>
      <c r="D998" s="20">
        <f>IF(OR(B998="",C998=""),"",B998+C998/1440)</f>
        <v/>
      </c>
      <c r="E998" s="21" t="n"/>
      <c r="F998" s="21" t="n"/>
      <c r="G998" s="21" t="n"/>
      <c r="H998" s="21" t="n"/>
      <c r="I998" s="22" t="n"/>
      <c r="J998" s="21" t="n"/>
      <c r="K998" s="21" t="n"/>
      <c r="L998" s="21" t="n"/>
      <c r="M998" s="21">
        <f>IF(OR(A998="",B998="",H998="",J998="İptal"),"",IF(COUNTIFS($A$5:$A$1504,A998,$H$5:$H$1504,H998,$B$5:$B$1504,"&lt;"&amp;D998,$D$5:$D$1504,"&gt;"&amp;B998,$J$5:$J$1504,"&lt;&gt;İptal")&gt;1,"ÇAKIŞMA",""))</f>
        <v/>
      </c>
    </row>
    <row r="999">
      <c r="A999" s="19" t="n"/>
      <c r="B999" s="20" t="n"/>
      <c r="C999" s="21" t="n"/>
      <c r="D999" s="20">
        <f>IF(OR(B999="",C999=""),"",B999+C999/1440)</f>
        <v/>
      </c>
      <c r="E999" s="21" t="n"/>
      <c r="F999" s="21" t="n"/>
      <c r="G999" s="21" t="n"/>
      <c r="H999" s="21" t="n"/>
      <c r="I999" s="22" t="n"/>
      <c r="J999" s="21" t="n"/>
      <c r="K999" s="21" t="n"/>
      <c r="L999" s="21" t="n"/>
      <c r="M999" s="21">
        <f>IF(OR(A999="",B999="",H999="",J999="İptal"),"",IF(COUNTIFS($A$5:$A$1504,A999,$H$5:$H$1504,H999,$B$5:$B$1504,"&lt;"&amp;D999,$D$5:$D$1504,"&gt;"&amp;B999,$J$5:$J$1504,"&lt;&gt;İptal")&gt;1,"ÇAKIŞMA",""))</f>
        <v/>
      </c>
    </row>
    <row r="1000">
      <c r="A1000" s="19" t="n"/>
      <c r="B1000" s="20" t="n"/>
      <c r="C1000" s="21" t="n"/>
      <c r="D1000" s="20">
        <f>IF(OR(B1000="",C1000=""),"",B1000+C1000/1440)</f>
        <v/>
      </c>
      <c r="E1000" s="21" t="n"/>
      <c r="F1000" s="21" t="n"/>
      <c r="G1000" s="21" t="n"/>
      <c r="H1000" s="21" t="n"/>
      <c r="I1000" s="22" t="n"/>
      <c r="J1000" s="21" t="n"/>
      <c r="K1000" s="21" t="n"/>
      <c r="L1000" s="21" t="n"/>
      <c r="M1000" s="21">
        <f>IF(OR(A1000="",B1000="",H1000="",J1000="İptal"),"",IF(COUNTIFS($A$5:$A$1504,A1000,$H$5:$H$1504,H1000,$B$5:$B$1504,"&lt;"&amp;D1000,$D$5:$D$1504,"&gt;"&amp;B1000,$J$5:$J$1504,"&lt;&gt;İptal")&gt;1,"ÇAKIŞMA",""))</f>
        <v/>
      </c>
    </row>
    <row r="1001">
      <c r="A1001" s="19" t="n"/>
      <c r="B1001" s="20" t="n"/>
      <c r="C1001" s="21" t="n"/>
      <c r="D1001" s="20">
        <f>IF(OR(B1001="",C1001=""),"",B1001+C1001/1440)</f>
        <v/>
      </c>
      <c r="E1001" s="21" t="n"/>
      <c r="F1001" s="21" t="n"/>
      <c r="G1001" s="21" t="n"/>
      <c r="H1001" s="21" t="n"/>
      <c r="I1001" s="22" t="n"/>
      <c r="J1001" s="21" t="n"/>
      <c r="K1001" s="21" t="n"/>
      <c r="L1001" s="21" t="n"/>
      <c r="M1001" s="21">
        <f>IF(OR(A1001="",B1001="",H1001="",J1001="İptal"),"",IF(COUNTIFS($A$5:$A$1504,A1001,$H$5:$H$1504,H1001,$B$5:$B$1504,"&lt;"&amp;D1001,$D$5:$D$1504,"&gt;"&amp;B1001,$J$5:$J$1504,"&lt;&gt;İptal")&gt;1,"ÇAKIŞMA",""))</f>
        <v/>
      </c>
    </row>
    <row r="1002">
      <c r="A1002" s="19" t="n"/>
      <c r="B1002" s="20" t="n"/>
      <c r="C1002" s="21" t="n"/>
      <c r="D1002" s="20">
        <f>IF(OR(B1002="",C1002=""),"",B1002+C1002/1440)</f>
        <v/>
      </c>
      <c r="E1002" s="21" t="n"/>
      <c r="F1002" s="21" t="n"/>
      <c r="G1002" s="21" t="n"/>
      <c r="H1002" s="21" t="n"/>
      <c r="I1002" s="22" t="n"/>
      <c r="J1002" s="21" t="n"/>
      <c r="K1002" s="21" t="n"/>
      <c r="L1002" s="21" t="n"/>
      <c r="M1002" s="21">
        <f>IF(OR(A1002="",B1002="",H1002="",J1002="İptal"),"",IF(COUNTIFS($A$5:$A$1504,A1002,$H$5:$H$1504,H1002,$B$5:$B$1504,"&lt;"&amp;D1002,$D$5:$D$1504,"&gt;"&amp;B1002,$J$5:$J$1504,"&lt;&gt;İptal")&gt;1,"ÇAKIŞMA",""))</f>
        <v/>
      </c>
    </row>
    <row r="1003">
      <c r="A1003" s="19" t="n"/>
      <c r="B1003" s="20" t="n"/>
      <c r="C1003" s="21" t="n"/>
      <c r="D1003" s="20">
        <f>IF(OR(B1003="",C1003=""),"",B1003+C1003/1440)</f>
        <v/>
      </c>
      <c r="E1003" s="21" t="n"/>
      <c r="F1003" s="21" t="n"/>
      <c r="G1003" s="21" t="n"/>
      <c r="H1003" s="21" t="n"/>
      <c r="I1003" s="22" t="n"/>
      <c r="J1003" s="21" t="n"/>
      <c r="K1003" s="21" t="n"/>
      <c r="L1003" s="21" t="n"/>
      <c r="M1003" s="21">
        <f>IF(OR(A1003="",B1003="",H1003="",J1003="İptal"),"",IF(COUNTIFS($A$5:$A$1504,A1003,$H$5:$H$1504,H1003,$B$5:$B$1504,"&lt;"&amp;D1003,$D$5:$D$1504,"&gt;"&amp;B1003,$J$5:$J$1504,"&lt;&gt;İptal")&gt;1,"ÇAKIŞMA",""))</f>
        <v/>
      </c>
    </row>
    <row r="1004">
      <c r="A1004" s="19" t="n"/>
      <c r="B1004" s="20" t="n"/>
      <c r="C1004" s="21" t="n"/>
      <c r="D1004" s="20">
        <f>IF(OR(B1004="",C1004=""),"",B1004+C1004/1440)</f>
        <v/>
      </c>
      <c r="E1004" s="21" t="n"/>
      <c r="F1004" s="21" t="n"/>
      <c r="G1004" s="21" t="n"/>
      <c r="H1004" s="21" t="n"/>
      <c r="I1004" s="22" t="n"/>
      <c r="J1004" s="21" t="n"/>
      <c r="K1004" s="21" t="n"/>
      <c r="L1004" s="21" t="n"/>
      <c r="M1004" s="21">
        <f>IF(OR(A1004="",B1004="",H1004="",J1004="İptal"),"",IF(COUNTIFS($A$5:$A$1504,A1004,$H$5:$H$1504,H1004,$B$5:$B$1504,"&lt;"&amp;D1004,$D$5:$D$1504,"&gt;"&amp;B1004,$J$5:$J$1504,"&lt;&gt;İptal")&gt;1,"ÇAKIŞMA",""))</f>
        <v/>
      </c>
    </row>
    <row r="1005">
      <c r="A1005" s="19" t="n"/>
      <c r="B1005" s="20" t="n"/>
      <c r="C1005" s="21" t="n"/>
      <c r="D1005" s="20">
        <f>IF(OR(B1005="",C1005=""),"",B1005+C1005/1440)</f>
        <v/>
      </c>
      <c r="E1005" s="21" t="n"/>
      <c r="F1005" s="21" t="n"/>
      <c r="G1005" s="21" t="n"/>
      <c r="H1005" s="21" t="n"/>
      <c r="I1005" s="22" t="n"/>
      <c r="J1005" s="21" t="n"/>
      <c r="K1005" s="21" t="n"/>
      <c r="L1005" s="21" t="n"/>
      <c r="M1005" s="21">
        <f>IF(OR(A1005="",B1005="",H1005="",J1005="İptal"),"",IF(COUNTIFS($A$5:$A$1504,A1005,$H$5:$H$1504,H1005,$B$5:$B$1504,"&lt;"&amp;D1005,$D$5:$D$1504,"&gt;"&amp;B1005,$J$5:$J$1504,"&lt;&gt;İptal")&gt;1,"ÇAKIŞMA",""))</f>
        <v/>
      </c>
    </row>
    <row r="1006">
      <c r="A1006" s="19" t="n"/>
      <c r="B1006" s="20" t="n"/>
      <c r="C1006" s="21" t="n"/>
      <c r="D1006" s="20">
        <f>IF(OR(B1006="",C1006=""),"",B1006+C1006/1440)</f>
        <v/>
      </c>
      <c r="E1006" s="21" t="n"/>
      <c r="F1006" s="21" t="n"/>
      <c r="G1006" s="21" t="n"/>
      <c r="H1006" s="21" t="n"/>
      <c r="I1006" s="22" t="n"/>
      <c r="J1006" s="21" t="n"/>
      <c r="K1006" s="21" t="n"/>
      <c r="L1006" s="21" t="n"/>
      <c r="M1006" s="21">
        <f>IF(OR(A1006="",B1006="",H1006="",J1006="İptal"),"",IF(COUNTIFS($A$5:$A$1504,A1006,$H$5:$H$1504,H1006,$B$5:$B$1504,"&lt;"&amp;D1006,$D$5:$D$1504,"&gt;"&amp;B1006,$J$5:$J$1504,"&lt;&gt;İptal")&gt;1,"ÇAKIŞMA",""))</f>
        <v/>
      </c>
    </row>
    <row r="1007">
      <c r="A1007" s="19" t="n"/>
      <c r="B1007" s="20" t="n"/>
      <c r="C1007" s="21" t="n"/>
      <c r="D1007" s="20">
        <f>IF(OR(B1007="",C1007=""),"",B1007+C1007/1440)</f>
        <v/>
      </c>
      <c r="E1007" s="21" t="n"/>
      <c r="F1007" s="21" t="n"/>
      <c r="G1007" s="21" t="n"/>
      <c r="H1007" s="21" t="n"/>
      <c r="I1007" s="22" t="n"/>
      <c r="J1007" s="21" t="n"/>
      <c r="K1007" s="21" t="n"/>
      <c r="L1007" s="21" t="n"/>
      <c r="M1007" s="21">
        <f>IF(OR(A1007="",B1007="",H1007="",J1007="İptal"),"",IF(COUNTIFS($A$5:$A$1504,A1007,$H$5:$H$1504,H1007,$B$5:$B$1504,"&lt;"&amp;D1007,$D$5:$D$1504,"&gt;"&amp;B1007,$J$5:$J$1504,"&lt;&gt;İptal")&gt;1,"ÇAKIŞMA",""))</f>
        <v/>
      </c>
    </row>
    <row r="1008">
      <c r="A1008" s="19" t="n"/>
      <c r="B1008" s="20" t="n"/>
      <c r="C1008" s="21" t="n"/>
      <c r="D1008" s="20">
        <f>IF(OR(B1008="",C1008=""),"",B1008+C1008/1440)</f>
        <v/>
      </c>
      <c r="E1008" s="21" t="n"/>
      <c r="F1008" s="21" t="n"/>
      <c r="G1008" s="21" t="n"/>
      <c r="H1008" s="21" t="n"/>
      <c r="I1008" s="22" t="n"/>
      <c r="J1008" s="21" t="n"/>
      <c r="K1008" s="21" t="n"/>
      <c r="L1008" s="21" t="n"/>
      <c r="M1008" s="21">
        <f>IF(OR(A1008="",B1008="",H1008="",J1008="İptal"),"",IF(COUNTIFS($A$5:$A$1504,A1008,$H$5:$H$1504,H1008,$B$5:$B$1504,"&lt;"&amp;D1008,$D$5:$D$1504,"&gt;"&amp;B1008,$J$5:$J$1504,"&lt;&gt;İptal")&gt;1,"ÇAKIŞMA",""))</f>
        <v/>
      </c>
    </row>
    <row r="1009">
      <c r="A1009" s="19" t="n"/>
      <c r="B1009" s="20" t="n"/>
      <c r="C1009" s="21" t="n"/>
      <c r="D1009" s="20">
        <f>IF(OR(B1009="",C1009=""),"",B1009+C1009/1440)</f>
        <v/>
      </c>
      <c r="E1009" s="21" t="n"/>
      <c r="F1009" s="21" t="n"/>
      <c r="G1009" s="21" t="n"/>
      <c r="H1009" s="21" t="n"/>
      <c r="I1009" s="22" t="n"/>
      <c r="J1009" s="21" t="n"/>
      <c r="K1009" s="21" t="n"/>
      <c r="L1009" s="21" t="n"/>
      <c r="M1009" s="21">
        <f>IF(OR(A1009="",B1009="",H1009="",J1009="İptal"),"",IF(COUNTIFS($A$5:$A$1504,A1009,$H$5:$H$1504,H1009,$B$5:$B$1504,"&lt;"&amp;D1009,$D$5:$D$1504,"&gt;"&amp;B1009,$J$5:$J$1504,"&lt;&gt;İptal")&gt;1,"ÇAKIŞMA",""))</f>
        <v/>
      </c>
    </row>
    <row r="1010">
      <c r="A1010" s="19" t="n"/>
      <c r="B1010" s="20" t="n"/>
      <c r="C1010" s="21" t="n"/>
      <c r="D1010" s="20">
        <f>IF(OR(B1010="",C1010=""),"",B1010+C1010/1440)</f>
        <v/>
      </c>
      <c r="E1010" s="21" t="n"/>
      <c r="F1010" s="21" t="n"/>
      <c r="G1010" s="21" t="n"/>
      <c r="H1010" s="21" t="n"/>
      <c r="I1010" s="22" t="n"/>
      <c r="J1010" s="21" t="n"/>
      <c r="K1010" s="21" t="n"/>
      <c r="L1010" s="21" t="n"/>
      <c r="M1010" s="21">
        <f>IF(OR(A1010="",B1010="",H1010="",J1010="İptal"),"",IF(COUNTIFS($A$5:$A$1504,A1010,$H$5:$H$1504,H1010,$B$5:$B$1504,"&lt;"&amp;D1010,$D$5:$D$1504,"&gt;"&amp;B1010,$J$5:$J$1504,"&lt;&gt;İptal")&gt;1,"ÇAKIŞMA",""))</f>
        <v/>
      </c>
    </row>
    <row r="1011">
      <c r="A1011" s="19" t="n"/>
      <c r="B1011" s="20" t="n"/>
      <c r="C1011" s="21" t="n"/>
      <c r="D1011" s="20">
        <f>IF(OR(B1011="",C1011=""),"",B1011+C1011/1440)</f>
        <v/>
      </c>
      <c r="E1011" s="21" t="n"/>
      <c r="F1011" s="21" t="n"/>
      <c r="G1011" s="21" t="n"/>
      <c r="H1011" s="21" t="n"/>
      <c r="I1011" s="22" t="n"/>
      <c r="J1011" s="21" t="n"/>
      <c r="K1011" s="21" t="n"/>
      <c r="L1011" s="21" t="n"/>
      <c r="M1011" s="21">
        <f>IF(OR(A1011="",B1011="",H1011="",J1011="İptal"),"",IF(COUNTIFS($A$5:$A$1504,A1011,$H$5:$H$1504,H1011,$B$5:$B$1504,"&lt;"&amp;D1011,$D$5:$D$1504,"&gt;"&amp;B1011,$J$5:$J$1504,"&lt;&gt;İptal")&gt;1,"ÇAKIŞMA",""))</f>
        <v/>
      </c>
    </row>
    <row r="1012">
      <c r="A1012" s="19" t="n"/>
      <c r="B1012" s="20" t="n"/>
      <c r="C1012" s="21" t="n"/>
      <c r="D1012" s="20">
        <f>IF(OR(B1012="",C1012=""),"",B1012+C1012/1440)</f>
        <v/>
      </c>
      <c r="E1012" s="21" t="n"/>
      <c r="F1012" s="21" t="n"/>
      <c r="G1012" s="21" t="n"/>
      <c r="H1012" s="21" t="n"/>
      <c r="I1012" s="22" t="n"/>
      <c r="J1012" s="21" t="n"/>
      <c r="K1012" s="21" t="n"/>
      <c r="L1012" s="21" t="n"/>
      <c r="M1012" s="21">
        <f>IF(OR(A1012="",B1012="",H1012="",J1012="İptal"),"",IF(COUNTIFS($A$5:$A$1504,A1012,$H$5:$H$1504,H1012,$B$5:$B$1504,"&lt;"&amp;D1012,$D$5:$D$1504,"&gt;"&amp;B1012,$J$5:$J$1504,"&lt;&gt;İptal")&gt;1,"ÇAKIŞMA",""))</f>
        <v/>
      </c>
    </row>
    <row r="1013">
      <c r="A1013" s="19" t="n"/>
      <c r="B1013" s="20" t="n"/>
      <c r="C1013" s="21" t="n"/>
      <c r="D1013" s="20">
        <f>IF(OR(B1013="",C1013=""),"",B1013+C1013/1440)</f>
        <v/>
      </c>
      <c r="E1013" s="21" t="n"/>
      <c r="F1013" s="21" t="n"/>
      <c r="G1013" s="21" t="n"/>
      <c r="H1013" s="21" t="n"/>
      <c r="I1013" s="22" t="n"/>
      <c r="J1013" s="21" t="n"/>
      <c r="K1013" s="21" t="n"/>
      <c r="L1013" s="21" t="n"/>
      <c r="M1013" s="21">
        <f>IF(OR(A1013="",B1013="",H1013="",J1013="İptal"),"",IF(COUNTIFS($A$5:$A$1504,A1013,$H$5:$H$1504,H1013,$B$5:$B$1504,"&lt;"&amp;D1013,$D$5:$D$1504,"&gt;"&amp;B1013,$J$5:$J$1504,"&lt;&gt;İptal")&gt;1,"ÇAKIŞMA",""))</f>
        <v/>
      </c>
    </row>
    <row r="1014">
      <c r="A1014" s="19" t="n"/>
      <c r="B1014" s="20" t="n"/>
      <c r="C1014" s="21" t="n"/>
      <c r="D1014" s="20">
        <f>IF(OR(B1014="",C1014=""),"",B1014+C1014/1440)</f>
        <v/>
      </c>
      <c r="E1014" s="21" t="n"/>
      <c r="F1014" s="21" t="n"/>
      <c r="G1014" s="21" t="n"/>
      <c r="H1014" s="21" t="n"/>
      <c r="I1014" s="22" t="n"/>
      <c r="J1014" s="21" t="n"/>
      <c r="K1014" s="21" t="n"/>
      <c r="L1014" s="21" t="n"/>
      <c r="M1014" s="21">
        <f>IF(OR(A1014="",B1014="",H1014="",J1014="İptal"),"",IF(COUNTIFS($A$5:$A$1504,A1014,$H$5:$H$1504,H1014,$B$5:$B$1504,"&lt;"&amp;D1014,$D$5:$D$1504,"&gt;"&amp;B1014,$J$5:$J$1504,"&lt;&gt;İptal")&gt;1,"ÇAKIŞMA",""))</f>
        <v/>
      </c>
    </row>
    <row r="1015">
      <c r="A1015" s="19" t="n"/>
      <c r="B1015" s="20" t="n"/>
      <c r="C1015" s="21" t="n"/>
      <c r="D1015" s="20">
        <f>IF(OR(B1015="",C1015=""),"",B1015+C1015/1440)</f>
        <v/>
      </c>
      <c r="E1015" s="21" t="n"/>
      <c r="F1015" s="21" t="n"/>
      <c r="G1015" s="21" t="n"/>
      <c r="H1015" s="21" t="n"/>
      <c r="I1015" s="22" t="n"/>
      <c r="J1015" s="21" t="n"/>
      <c r="K1015" s="21" t="n"/>
      <c r="L1015" s="21" t="n"/>
      <c r="M1015" s="21">
        <f>IF(OR(A1015="",B1015="",H1015="",J1015="İptal"),"",IF(COUNTIFS($A$5:$A$1504,A1015,$H$5:$H$1504,H1015,$B$5:$B$1504,"&lt;"&amp;D1015,$D$5:$D$1504,"&gt;"&amp;B1015,$J$5:$J$1504,"&lt;&gt;İptal")&gt;1,"ÇAKIŞMA",""))</f>
        <v/>
      </c>
    </row>
    <row r="1016">
      <c r="A1016" s="19" t="n"/>
      <c r="B1016" s="20" t="n"/>
      <c r="C1016" s="21" t="n"/>
      <c r="D1016" s="20">
        <f>IF(OR(B1016="",C1016=""),"",B1016+C1016/1440)</f>
        <v/>
      </c>
      <c r="E1016" s="21" t="n"/>
      <c r="F1016" s="21" t="n"/>
      <c r="G1016" s="21" t="n"/>
      <c r="H1016" s="21" t="n"/>
      <c r="I1016" s="22" t="n"/>
      <c r="J1016" s="21" t="n"/>
      <c r="K1016" s="21" t="n"/>
      <c r="L1016" s="21" t="n"/>
      <c r="M1016" s="21">
        <f>IF(OR(A1016="",B1016="",H1016="",J1016="İptal"),"",IF(COUNTIFS($A$5:$A$1504,A1016,$H$5:$H$1504,H1016,$B$5:$B$1504,"&lt;"&amp;D1016,$D$5:$D$1504,"&gt;"&amp;B1016,$J$5:$J$1504,"&lt;&gt;İptal")&gt;1,"ÇAKIŞMA",""))</f>
        <v/>
      </c>
    </row>
    <row r="1017">
      <c r="A1017" s="19" t="n"/>
      <c r="B1017" s="20" t="n"/>
      <c r="C1017" s="21" t="n"/>
      <c r="D1017" s="20">
        <f>IF(OR(B1017="",C1017=""),"",B1017+C1017/1440)</f>
        <v/>
      </c>
      <c r="E1017" s="21" t="n"/>
      <c r="F1017" s="21" t="n"/>
      <c r="G1017" s="21" t="n"/>
      <c r="H1017" s="21" t="n"/>
      <c r="I1017" s="22" t="n"/>
      <c r="J1017" s="21" t="n"/>
      <c r="K1017" s="21" t="n"/>
      <c r="L1017" s="21" t="n"/>
      <c r="M1017" s="21">
        <f>IF(OR(A1017="",B1017="",H1017="",J1017="İptal"),"",IF(COUNTIFS($A$5:$A$1504,A1017,$H$5:$H$1504,H1017,$B$5:$B$1504,"&lt;"&amp;D1017,$D$5:$D$1504,"&gt;"&amp;B1017,$J$5:$J$1504,"&lt;&gt;İptal")&gt;1,"ÇAKIŞMA",""))</f>
        <v/>
      </c>
    </row>
    <row r="1018">
      <c r="A1018" s="19" t="n"/>
      <c r="B1018" s="20" t="n"/>
      <c r="C1018" s="21" t="n"/>
      <c r="D1018" s="20">
        <f>IF(OR(B1018="",C1018=""),"",B1018+C1018/1440)</f>
        <v/>
      </c>
      <c r="E1018" s="21" t="n"/>
      <c r="F1018" s="21" t="n"/>
      <c r="G1018" s="21" t="n"/>
      <c r="H1018" s="21" t="n"/>
      <c r="I1018" s="22" t="n"/>
      <c r="J1018" s="21" t="n"/>
      <c r="K1018" s="21" t="n"/>
      <c r="L1018" s="21" t="n"/>
      <c r="M1018" s="21">
        <f>IF(OR(A1018="",B1018="",H1018="",J1018="İptal"),"",IF(COUNTIFS($A$5:$A$1504,A1018,$H$5:$H$1504,H1018,$B$5:$B$1504,"&lt;"&amp;D1018,$D$5:$D$1504,"&gt;"&amp;B1018,$J$5:$J$1504,"&lt;&gt;İptal")&gt;1,"ÇAKIŞMA",""))</f>
        <v/>
      </c>
    </row>
    <row r="1019">
      <c r="A1019" s="19" t="n"/>
      <c r="B1019" s="20" t="n"/>
      <c r="C1019" s="21" t="n"/>
      <c r="D1019" s="20">
        <f>IF(OR(B1019="",C1019=""),"",B1019+C1019/1440)</f>
        <v/>
      </c>
      <c r="E1019" s="21" t="n"/>
      <c r="F1019" s="21" t="n"/>
      <c r="G1019" s="21" t="n"/>
      <c r="H1019" s="21" t="n"/>
      <c r="I1019" s="22" t="n"/>
      <c r="J1019" s="21" t="n"/>
      <c r="K1019" s="21" t="n"/>
      <c r="L1019" s="21" t="n"/>
      <c r="M1019" s="21">
        <f>IF(OR(A1019="",B1019="",H1019="",J1019="İptal"),"",IF(COUNTIFS($A$5:$A$1504,A1019,$H$5:$H$1504,H1019,$B$5:$B$1504,"&lt;"&amp;D1019,$D$5:$D$1504,"&gt;"&amp;B1019,$J$5:$J$1504,"&lt;&gt;İptal")&gt;1,"ÇAKIŞMA",""))</f>
        <v/>
      </c>
    </row>
    <row r="1020">
      <c r="A1020" s="19" t="n"/>
      <c r="B1020" s="20" t="n"/>
      <c r="C1020" s="21" t="n"/>
      <c r="D1020" s="20">
        <f>IF(OR(B1020="",C1020=""),"",B1020+C1020/1440)</f>
        <v/>
      </c>
      <c r="E1020" s="21" t="n"/>
      <c r="F1020" s="21" t="n"/>
      <c r="G1020" s="21" t="n"/>
      <c r="H1020" s="21" t="n"/>
      <c r="I1020" s="22" t="n"/>
      <c r="J1020" s="21" t="n"/>
      <c r="K1020" s="21" t="n"/>
      <c r="L1020" s="21" t="n"/>
      <c r="M1020" s="21">
        <f>IF(OR(A1020="",B1020="",H1020="",J1020="İptal"),"",IF(COUNTIFS($A$5:$A$1504,A1020,$H$5:$H$1504,H1020,$B$5:$B$1504,"&lt;"&amp;D1020,$D$5:$D$1504,"&gt;"&amp;B1020,$J$5:$J$1504,"&lt;&gt;İptal")&gt;1,"ÇAKIŞMA",""))</f>
        <v/>
      </c>
    </row>
    <row r="1021">
      <c r="A1021" s="19" t="n"/>
      <c r="B1021" s="20" t="n"/>
      <c r="C1021" s="21" t="n"/>
      <c r="D1021" s="20">
        <f>IF(OR(B1021="",C1021=""),"",B1021+C1021/1440)</f>
        <v/>
      </c>
      <c r="E1021" s="21" t="n"/>
      <c r="F1021" s="21" t="n"/>
      <c r="G1021" s="21" t="n"/>
      <c r="H1021" s="21" t="n"/>
      <c r="I1021" s="22" t="n"/>
      <c r="J1021" s="21" t="n"/>
      <c r="K1021" s="21" t="n"/>
      <c r="L1021" s="21" t="n"/>
      <c r="M1021" s="21">
        <f>IF(OR(A1021="",B1021="",H1021="",J1021="İptal"),"",IF(COUNTIFS($A$5:$A$1504,A1021,$H$5:$H$1504,H1021,$B$5:$B$1504,"&lt;"&amp;D1021,$D$5:$D$1504,"&gt;"&amp;B1021,$J$5:$J$1504,"&lt;&gt;İptal")&gt;1,"ÇAKIŞMA",""))</f>
        <v/>
      </c>
    </row>
    <row r="1022">
      <c r="A1022" s="19" t="n"/>
      <c r="B1022" s="20" t="n"/>
      <c r="C1022" s="21" t="n"/>
      <c r="D1022" s="20">
        <f>IF(OR(B1022="",C1022=""),"",B1022+C1022/1440)</f>
        <v/>
      </c>
      <c r="E1022" s="21" t="n"/>
      <c r="F1022" s="21" t="n"/>
      <c r="G1022" s="21" t="n"/>
      <c r="H1022" s="21" t="n"/>
      <c r="I1022" s="22" t="n"/>
      <c r="J1022" s="21" t="n"/>
      <c r="K1022" s="21" t="n"/>
      <c r="L1022" s="21" t="n"/>
      <c r="M1022" s="21">
        <f>IF(OR(A1022="",B1022="",H1022="",J1022="İptal"),"",IF(COUNTIFS($A$5:$A$1504,A1022,$H$5:$H$1504,H1022,$B$5:$B$1504,"&lt;"&amp;D1022,$D$5:$D$1504,"&gt;"&amp;B1022,$J$5:$J$1504,"&lt;&gt;İptal")&gt;1,"ÇAKIŞMA",""))</f>
        <v/>
      </c>
    </row>
    <row r="1023">
      <c r="A1023" s="19" t="n"/>
      <c r="B1023" s="20" t="n"/>
      <c r="C1023" s="21" t="n"/>
      <c r="D1023" s="20">
        <f>IF(OR(B1023="",C1023=""),"",B1023+C1023/1440)</f>
        <v/>
      </c>
      <c r="E1023" s="21" t="n"/>
      <c r="F1023" s="21" t="n"/>
      <c r="G1023" s="21" t="n"/>
      <c r="H1023" s="21" t="n"/>
      <c r="I1023" s="22" t="n"/>
      <c r="J1023" s="21" t="n"/>
      <c r="K1023" s="21" t="n"/>
      <c r="L1023" s="21" t="n"/>
      <c r="M1023" s="21">
        <f>IF(OR(A1023="",B1023="",H1023="",J1023="İptal"),"",IF(COUNTIFS($A$5:$A$1504,A1023,$H$5:$H$1504,H1023,$B$5:$B$1504,"&lt;"&amp;D1023,$D$5:$D$1504,"&gt;"&amp;B1023,$J$5:$J$1504,"&lt;&gt;İptal")&gt;1,"ÇAKIŞMA",""))</f>
        <v/>
      </c>
    </row>
    <row r="1024">
      <c r="A1024" s="19" t="n"/>
      <c r="B1024" s="20" t="n"/>
      <c r="C1024" s="21" t="n"/>
      <c r="D1024" s="20">
        <f>IF(OR(B1024="",C1024=""),"",B1024+C1024/1440)</f>
        <v/>
      </c>
      <c r="E1024" s="21" t="n"/>
      <c r="F1024" s="21" t="n"/>
      <c r="G1024" s="21" t="n"/>
      <c r="H1024" s="21" t="n"/>
      <c r="I1024" s="22" t="n"/>
      <c r="J1024" s="21" t="n"/>
      <c r="K1024" s="21" t="n"/>
      <c r="L1024" s="21" t="n"/>
      <c r="M1024" s="21">
        <f>IF(OR(A1024="",B1024="",H1024="",J1024="İptal"),"",IF(COUNTIFS($A$5:$A$1504,A1024,$H$5:$H$1504,H1024,$B$5:$B$1504,"&lt;"&amp;D1024,$D$5:$D$1504,"&gt;"&amp;B1024,$J$5:$J$1504,"&lt;&gt;İptal")&gt;1,"ÇAKIŞMA",""))</f>
        <v/>
      </c>
    </row>
    <row r="1025">
      <c r="A1025" s="19" t="n"/>
      <c r="B1025" s="20" t="n"/>
      <c r="C1025" s="21" t="n"/>
      <c r="D1025" s="20">
        <f>IF(OR(B1025="",C1025=""),"",B1025+C1025/1440)</f>
        <v/>
      </c>
      <c r="E1025" s="21" t="n"/>
      <c r="F1025" s="21" t="n"/>
      <c r="G1025" s="21" t="n"/>
      <c r="H1025" s="21" t="n"/>
      <c r="I1025" s="22" t="n"/>
      <c r="J1025" s="21" t="n"/>
      <c r="K1025" s="21" t="n"/>
      <c r="L1025" s="21" t="n"/>
      <c r="M1025" s="21">
        <f>IF(OR(A1025="",B1025="",H1025="",J1025="İptal"),"",IF(COUNTIFS($A$5:$A$1504,A1025,$H$5:$H$1504,H1025,$B$5:$B$1504,"&lt;"&amp;D1025,$D$5:$D$1504,"&gt;"&amp;B1025,$J$5:$J$1504,"&lt;&gt;İptal")&gt;1,"ÇAKIŞMA",""))</f>
        <v/>
      </c>
    </row>
    <row r="1026">
      <c r="A1026" s="19" t="n"/>
      <c r="B1026" s="20" t="n"/>
      <c r="C1026" s="21" t="n"/>
      <c r="D1026" s="20">
        <f>IF(OR(B1026="",C1026=""),"",B1026+C1026/1440)</f>
        <v/>
      </c>
      <c r="E1026" s="21" t="n"/>
      <c r="F1026" s="21" t="n"/>
      <c r="G1026" s="21" t="n"/>
      <c r="H1026" s="21" t="n"/>
      <c r="I1026" s="22" t="n"/>
      <c r="J1026" s="21" t="n"/>
      <c r="K1026" s="21" t="n"/>
      <c r="L1026" s="21" t="n"/>
      <c r="M1026" s="21">
        <f>IF(OR(A1026="",B1026="",H1026="",J1026="İptal"),"",IF(COUNTIFS($A$5:$A$1504,A1026,$H$5:$H$1504,H1026,$B$5:$B$1504,"&lt;"&amp;D1026,$D$5:$D$1504,"&gt;"&amp;B1026,$J$5:$J$1504,"&lt;&gt;İptal")&gt;1,"ÇAKIŞMA",""))</f>
        <v/>
      </c>
    </row>
    <row r="1027">
      <c r="A1027" s="19" t="n"/>
      <c r="B1027" s="20" t="n"/>
      <c r="C1027" s="21" t="n"/>
      <c r="D1027" s="20">
        <f>IF(OR(B1027="",C1027=""),"",B1027+C1027/1440)</f>
        <v/>
      </c>
      <c r="E1027" s="21" t="n"/>
      <c r="F1027" s="21" t="n"/>
      <c r="G1027" s="21" t="n"/>
      <c r="H1027" s="21" t="n"/>
      <c r="I1027" s="22" t="n"/>
      <c r="J1027" s="21" t="n"/>
      <c r="K1027" s="21" t="n"/>
      <c r="L1027" s="21" t="n"/>
      <c r="M1027" s="21">
        <f>IF(OR(A1027="",B1027="",H1027="",J1027="İptal"),"",IF(COUNTIFS($A$5:$A$1504,A1027,$H$5:$H$1504,H1027,$B$5:$B$1504,"&lt;"&amp;D1027,$D$5:$D$1504,"&gt;"&amp;B1027,$J$5:$J$1504,"&lt;&gt;İptal")&gt;1,"ÇAKIŞMA",""))</f>
        <v/>
      </c>
    </row>
    <row r="1028">
      <c r="A1028" s="19" t="n"/>
      <c r="B1028" s="20" t="n"/>
      <c r="C1028" s="21" t="n"/>
      <c r="D1028" s="20">
        <f>IF(OR(B1028="",C1028=""),"",B1028+C1028/1440)</f>
        <v/>
      </c>
      <c r="E1028" s="21" t="n"/>
      <c r="F1028" s="21" t="n"/>
      <c r="G1028" s="21" t="n"/>
      <c r="H1028" s="21" t="n"/>
      <c r="I1028" s="22" t="n"/>
      <c r="J1028" s="21" t="n"/>
      <c r="K1028" s="21" t="n"/>
      <c r="L1028" s="21" t="n"/>
      <c r="M1028" s="21">
        <f>IF(OR(A1028="",B1028="",H1028="",J1028="İptal"),"",IF(COUNTIFS($A$5:$A$1504,A1028,$H$5:$H$1504,H1028,$B$5:$B$1504,"&lt;"&amp;D1028,$D$5:$D$1504,"&gt;"&amp;B1028,$J$5:$J$1504,"&lt;&gt;İptal")&gt;1,"ÇAKIŞMA",""))</f>
        <v/>
      </c>
    </row>
    <row r="1029">
      <c r="A1029" s="19" t="n"/>
      <c r="B1029" s="20" t="n"/>
      <c r="C1029" s="21" t="n"/>
      <c r="D1029" s="20">
        <f>IF(OR(B1029="",C1029=""),"",B1029+C1029/1440)</f>
        <v/>
      </c>
      <c r="E1029" s="21" t="n"/>
      <c r="F1029" s="21" t="n"/>
      <c r="G1029" s="21" t="n"/>
      <c r="H1029" s="21" t="n"/>
      <c r="I1029" s="22" t="n"/>
      <c r="J1029" s="21" t="n"/>
      <c r="K1029" s="21" t="n"/>
      <c r="L1029" s="21" t="n"/>
      <c r="M1029" s="21">
        <f>IF(OR(A1029="",B1029="",H1029="",J1029="İptal"),"",IF(COUNTIFS($A$5:$A$1504,A1029,$H$5:$H$1504,H1029,$B$5:$B$1504,"&lt;"&amp;D1029,$D$5:$D$1504,"&gt;"&amp;B1029,$J$5:$J$1504,"&lt;&gt;İptal")&gt;1,"ÇAKIŞMA",""))</f>
        <v/>
      </c>
    </row>
    <row r="1030">
      <c r="A1030" s="19" t="n"/>
      <c r="B1030" s="20" t="n"/>
      <c r="C1030" s="21" t="n"/>
      <c r="D1030" s="20">
        <f>IF(OR(B1030="",C1030=""),"",B1030+C1030/1440)</f>
        <v/>
      </c>
      <c r="E1030" s="21" t="n"/>
      <c r="F1030" s="21" t="n"/>
      <c r="G1030" s="21" t="n"/>
      <c r="H1030" s="21" t="n"/>
      <c r="I1030" s="22" t="n"/>
      <c r="J1030" s="21" t="n"/>
      <c r="K1030" s="21" t="n"/>
      <c r="L1030" s="21" t="n"/>
      <c r="M1030" s="21">
        <f>IF(OR(A1030="",B1030="",H1030="",J1030="İptal"),"",IF(COUNTIFS($A$5:$A$1504,A1030,$H$5:$H$1504,H1030,$B$5:$B$1504,"&lt;"&amp;D1030,$D$5:$D$1504,"&gt;"&amp;B1030,$J$5:$J$1504,"&lt;&gt;İptal")&gt;1,"ÇAKIŞMA",""))</f>
        <v/>
      </c>
    </row>
    <row r="1031">
      <c r="A1031" s="19" t="n"/>
      <c r="B1031" s="20" t="n"/>
      <c r="C1031" s="21" t="n"/>
      <c r="D1031" s="20">
        <f>IF(OR(B1031="",C1031=""),"",B1031+C1031/1440)</f>
        <v/>
      </c>
      <c r="E1031" s="21" t="n"/>
      <c r="F1031" s="21" t="n"/>
      <c r="G1031" s="21" t="n"/>
      <c r="H1031" s="21" t="n"/>
      <c r="I1031" s="22" t="n"/>
      <c r="J1031" s="21" t="n"/>
      <c r="K1031" s="21" t="n"/>
      <c r="L1031" s="21" t="n"/>
      <c r="M1031" s="21">
        <f>IF(OR(A1031="",B1031="",H1031="",J1031="İptal"),"",IF(COUNTIFS($A$5:$A$1504,A1031,$H$5:$H$1504,H1031,$B$5:$B$1504,"&lt;"&amp;D1031,$D$5:$D$1504,"&gt;"&amp;B1031,$J$5:$J$1504,"&lt;&gt;İptal")&gt;1,"ÇAKIŞMA",""))</f>
        <v/>
      </c>
    </row>
    <row r="1032">
      <c r="A1032" s="19" t="n"/>
      <c r="B1032" s="20" t="n"/>
      <c r="C1032" s="21" t="n"/>
      <c r="D1032" s="20">
        <f>IF(OR(B1032="",C1032=""),"",B1032+C1032/1440)</f>
        <v/>
      </c>
      <c r="E1032" s="21" t="n"/>
      <c r="F1032" s="21" t="n"/>
      <c r="G1032" s="21" t="n"/>
      <c r="H1032" s="21" t="n"/>
      <c r="I1032" s="22" t="n"/>
      <c r="J1032" s="21" t="n"/>
      <c r="K1032" s="21" t="n"/>
      <c r="L1032" s="21" t="n"/>
      <c r="M1032" s="21">
        <f>IF(OR(A1032="",B1032="",H1032="",J1032="İptal"),"",IF(COUNTIFS($A$5:$A$1504,A1032,$H$5:$H$1504,H1032,$B$5:$B$1504,"&lt;"&amp;D1032,$D$5:$D$1504,"&gt;"&amp;B1032,$J$5:$J$1504,"&lt;&gt;İptal")&gt;1,"ÇAKIŞMA",""))</f>
        <v/>
      </c>
    </row>
    <row r="1033">
      <c r="A1033" s="19" t="n"/>
      <c r="B1033" s="20" t="n"/>
      <c r="C1033" s="21" t="n"/>
      <c r="D1033" s="20">
        <f>IF(OR(B1033="",C1033=""),"",B1033+C1033/1440)</f>
        <v/>
      </c>
      <c r="E1033" s="21" t="n"/>
      <c r="F1033" s="21" t="n"/>
      <c r="G1033" s="21" t="n"/>
      <c r="H1033" s="21" t="n"/>
      <c r="I1033" s="22" t="n"/>
      <c r="J1033" s="21" t="n"/>
      <c r="K1033" s="21" t="n"/>
      <c r="L1033" s="21" t="n"/>
      <c r="M1033" s="21">
        <f>IF(OR(A1033="",B1033="",H1033="",J1033="İptal"),"",IF(COUNTIFS($A$5:$A$1504,A1033,$H$5:$H$1504,H1033,$B$5:$B$1504,"&lt;"&amp;D1033,$D$5:$D$1504,"&gt;"&amp;B1033,$J$5:$J$1504,"&lt;&gt;İptal")&gt;1,"ÇAKIŞMA",""))</f>
        <v/>
      </c>
    </row>
    <row r="1034">
      <c r="A1034" s="19" t="n"/>
      <c r="B1034" s="20" t="n"/>
      <c r="C1034" s="21" t="n"/>
      <c r="D1034" s="20">
        <f>IF(OR(B1034="",C1034=""),"",B1034+C1034/1440)</f>
        <v/>
      </c>
      <c r="E1034" s="21" t="n"/>
      <c r="F1034" s="21" t="n"/>
      <c r="G1034" s="21" t="n"/>
      <c r="H1034" s="21" t="n"/>
      <c r="I1034" s="22" t="n"/>
      <c r="J1034" s="21" t="n"/>
      <c r="K1034" s="21" t="n"/>
      <c r="L1034" s="21" t="n"/>
      <c r="M1034" s="21">
        <f>IF(OR(A1034="",B1034="",H1034="",J1034="İptal"),"",IF(COUNTIFS($A$5:$A$1504,A1034,$H$5:$H$1504,H1034,$B$5:$B$1504,"&lt;"&amp;D1034,$D$5:$D$1504,"&gt;"&amp;B1034,$J$5:$J$1504,"&lt;&gt;İptal")&gt;1,"ÇAKIŞMA",""))</f>
        <v/>
      </c>
    </row>
    <row r="1035">
      <c r="A1035" s="19" t="n"/>
      <c r="B1035" s="20" t="n"/>
      <c r="C1035" s="21" t="n"/>
      <c r="D1035" s="20">
        <f>IF(OR(B1035="",C1035=""),"",B1035+C1035/1440)</f>
        <v/>
      </c>
      <c r="E1035" s="21" t="n"/>
      <c r="F1035" s="21" t="n"/>
      <c r="G1035" s="21" t="n"/>
      <c r="H1035" s="21" t="n"/>
      <c r="I1035" s="22" t="n"/>
      <c r="J1035" s="21" t="n"/>
      <c r="K1035" s="21" t="n"/>
      <c r="L1035" s="21" t="n"/>
      <c r="M1035" s="21">
        <f>IF(OR(A1035="",B1035="",H1035="",J1035="İptal"),"",IF(COUNTIFS($A$5:$A$1504,A1035,$H$5:$H$1504,H1035,$B$5:$B$1504,"&lt;"&amp;D1035,$D$5:$D$1504,"&gt;"&amp;B1035,$J$5:$J$1504,"&lt;&gt;İptal")&gt;1,"ÇAKIŞMA",""))</f>
        <v/>
      </c>
    </row>
    <row r="1036">
      <c r="A1036" s="19" t="n"/>
      <c r="B1036" s="20" t="n"/>
      <c r="C1036" s="21" t="n"/>
      <c r="D1036" s="20">
        <f>IF(OR(B1036="",C1036=""),"",B1036+C1036/1440)</f>
        <v/>
      </c>
      <c r="E1036" s="21" t="n"/>
      <c r="F1036" s="21" t="n"/>
      <c r="G1036" s="21" t="n"/>
      <c r="H1036" s="21" t="n"/>
      <c r="I1036" s="22" t="n"/>
      <c r="J1036" s="21" t="n"/>
      <c r="K1036" s="21" t="n"/>
      <c r="L1036" s="21" t="n"/>
      <c r="M1036" s="21">
        <f>IF(OR(A1036="",B1036="",H1036="",J1036="İptal"),"",IF(COUNTIFS($A$5:$A$1504,A1036,$H$5:$H$1504,H1036,$B$5:$B$1504,"&lt;"&amp;D1036,$D$5:$D$1504,"&gt;"&amp;B1036,$J$5:$J$1504,"&lt;&gt;İptal")&gt;1,"ÇAKIŞMA",""))</f>
        <v/>
      </c>
    </row>
    <row r="1037">
      <c r="A1037" s="19" t="n"/>
      <c r="B1037" s="20" t="n"/>
      <c r="C1037" s="21" t="n"/>
      <c r="D1037" s="20">
        <f>IF(OR(B1037="",C1037=""),"",B1037+C1037/1440)</f>
        <v/>
      </c>
      <c r="E1037" s="21" t="n"/>
      <c r="F1037" s="21" t="n"/>
      <c r="G1037" s="21" t="n"/>
      <c r="H1037" s="21" t="n"/>
      <c r="I1037" s="22" t="n"/>
      <c r="J1037" s="21" t="n"/>
      <c r="K1037" s="21" t="n"/>
      <c r="L1037" s="21" t="n"/>
      <c r="M1037" s="21">
        <f>IF(OR(A1037="",B1037="",H1037="",J1037="İptal"),"",IF(COUNTIFS($A$5:$A$1504,A1037,$H$5:$H$1504,H1037,$B$5:$B$1504,"&lt;"&amp;D1037,$D$5:$D$1504,"&gt;"&amp;B1037,$J$5:$J$1504,"&lt;&gt;İptal")&gt;1,"ÇAKIŞMA",""))</f>
        <v/>
      </c>
    </row>
    <row r="1038">
      <c r="A1038" s="19" t="n"/>
      <c r="B1038" s="20" t="n"/>
      <c r="C1038" s="21" t="n"/>
      <c r="D1038" s="20">
        <f>IF(OR(B1038="",C1038=""),"",B1038+C1038/1440)</f>
        <v/>
      </c>
      <c r="E1038" s="21" t="n"/>
      <c r="F1038" s="21" t="n"/>
      <c r="G1038" s="21" t="n"/>
      <c r="H1038" s="21" t="n"/>
      <c r="I1038" s="22" t="n"/>
      <c r="J1038" s="21" t="n"/>
      <c r="K1038" s="21" t="n"/>
      <c r="L1038" s="21" t="n"/>
      <c r="M1038" s="21">
        <f>IF(OR(A1038="",B1038="",H1038="",J1038="İptal"),"",IF(COUNTIFS($A$5:$A$1504,A1038,$H$5:$H$1504,H1038,$B$5:$B$1504,"&lt;"&amp;D1038,$D$5:$D$1504,"&gt;"&amp;B1038,$J$5:$J$1504,"&lt;&gt;İptal")&gt;1,"ÇAKIŞMA",""))</f>
        <v/>
      </c>
    </row>
    <row r="1039">
      <c r="A1039" s="19" t="n"/>
      <c r="B1039" s="20" t="n"/>
      <c r="C1039" s="21" t="n"/>
      <c r="D1039" s="20">
        <f>IF(OR(B1039="",C1039=""),"",B1039+C1039/1440)</f>
        <v/>
      </c>
      <c r="E1039" s="21" t="n"/>
      <c r="F1039" s="21" t="n"/>
      <c r="G1039" s="21" t="n"/>
      <c r="H1039" s="21" t="n"/>
      <c r="I1039" s="22" t="n"/>
      <c r="J1039" s="21" t="n"/>
      <c r="K1039" s="21" t="n"/>
      <c r="L1039" s="21" t="n"/>
      <c r="M1039" s="21">
        <f>IF(OR(A1039="",B1039="",H1039="",J1039="İptal"),"",IF(COUNTIFS($A$5:$A$1504,A1039,$H$5:$H$1504,H1039,$B$5:$B$1504,"&lt;"&amp;D1039,$D$5:$D$1504,"&gt;"&amp;B1039,$J$5:$J$1504,"&lt;&gt;İptal")&gt;1,"ÇAKIŞMA",""))</f>
        <v/>
      </c>
    </row>
    <row r="1040">
      <c r="A1040" s="19" t="n"/>
      <c r="B1040" s="20" t="n"/>
      <c r="C1040" s="21" t="n"/>
      <c r="D1040" s="20">
        <f>IF(OR(B1040="",C1040=""),"",B1040+C1040/1440)</f>
        <v/>
      </c>
      <c r="E1040" s="21" t="n"/>
      <c r="F1040" s="21" t="n"/>
      <c r="G1040" s="21" t="n"/>
      <c r="H1040" s="21" t="n"/>
      <c r="I1040" s="22" t="n"/>
      <c r="J1040" s="21" t="n"/>
      <c r="K1040" s="21" t="n"/>
      <c r="L1040" s="21" t="n"/>
      <c r="M1040" s="21">
        <f>IF(OR(A1040="",B1040="",H1040="",J1040="İptal"),"",IF(COUNTIFS($A$5:$A$1504,A1040,$H$5:$H$1504,H1040,$B$5:$B$1504,"&lt;"&amp;D1040,$D$5:$D$1504,"&gt;"&amp;B1040,$J$5:$J$1504,"&lt;&gt;İptal")&gt;1,"ÇAKIŞMA",""))</f>
        <v/>
      </c>
    </row>
    <row r="1041">
      <c r="A1041" s="19" t="n"/>
      <c r="B1041" s="20" t="n"/>
      <c r="C1041" s="21" t="n"/>
      <c r="D1041" s="20">
        <f>IF(OR(B1041="",C1041=""),"",B1041+C1041/1440)</f>
        <v/>
      </c>
      <c r="E1041" s="21" t="n"/>
      <c r="F1041" s="21" t="n"/>
      <c r="G1041" s="21" t="n"/>
      <c r="H1041" s="21" t="n"/>
      <c r="I1041" s="22" t="n"/>
      <c r="J1041" s="21" t="n"/>
      <c r="K1041" s="21" t="n"/>
      <c r="L1041" s="21" t="n"/>
      <c r="M1041" s="21">
        <f>IF(OR(A1041="",B1041="",H1041="",J1041="İptal"),"",IF(COUNTIFS($A$5:$A$1504,A1041,$H$5:$H$1504,H1041,$B$5:$B$1504,"&lt;"&amp;D1041,$D$5:$D$1504,"&gt;"&amp;B1041,$J$5:$J$1504,"&lt;&gt;İptal")&gt;1,"ÇAKIŞMA",""))</f>
        <v/>
      </c>
    </row>
    <row r="1042">
      <c r="A1042" s="19" t="n"/>
      <c r="B1042" s="20" t="n"/>
      <c r="C1042" s="21" t="n"/>
      <c r="D1042" s="20">
        <f>IF(OR(B1042="",C1042=""),"",B1042+C1042/1440)</f>
        <v/>
      </c>
      <c r="E1042" s="21" t="n"/>
      <c r="F1042" s="21" t="n"/>
      <c r="G1042" s="21" t="n"/>
      <c r="H1042" s="21" t="n"/>
      <c r="I1042" s="22" t="n"/>
      <c r="J1042" s="21" t="n"/>
      <c r="K1042" s="21" t="n"/>
      <c r="L1042" s="21" t="n"/>
      <c r="M1042" s="21">
        <f>IF(OR(A1042="",B1042="",H1042="",J1042="İptal"),"",IF(COUNTIFS($A$5:$A$1504,A1042,$H$5:$H$1504,H1042,$B$5:$B$1504,"&lt;"&amp;D1042,$D$5:$D$1504,"&gt;"&amp;B1042,$J$5:$J$1504,"&lt;&gt;İptal")&gt;1,"ÇAKIŞMA",""))</f>
        <v/>
      </c>
    </row>
    <row r="1043">
      <c r="A1043" s="19" t="n"/>
      <c r="B1043" s="20" t="n"/>
      <c r="C1043" s="21" t="n"/>
      <c r="D1043" s="20">
        <f>IF(OR(B1043="",C1043=""),"",B1043+C1043/1440)</f>
        <v/>
      </c>
      <c r="E1043" s="21" t="n"/>
      <c r="F1043" s="21" t="n"/>
      <c r="G1043" s="21" t="n"/>
      <c r="H1043" s="21" t="n"/>
      <c r="I1043" s="22" t="n"/>
      <c r="J1043" s="21" t="n"/>
      <c r="K1043" s="21" t="n"/>
      <c r="L1043" s="21" t="n"/>
      <c r="M1043" s="21">
        <f>IF(OR(A1043="",B1043="",H1043="",J1043="İptal"),"",IF(COUNTIFS($A$5:$A$1504,A1043,$H$5:$H$1504,H1043,$B$5:$B$1504,"&lt;"&amp;D1043,$D$5:$D$1504,"&gt;"&amp;B1043,$J$5:$J$1504,"&lt;&gt;İptal")&gt;1,"ÇAKIŞMA",""))</f>
        <v/>
      </c>
    </row>
    <row r="1044">
      <c r="A1044" s="19" t="n"/>
      <c r="B1044" s="20" t="n"/>
      <c r="C1044" s="21" t="n"/>
      <c r="D1044" s="20">
        <f>IF(OR(B1044="",C1044=""),"",B1044+C1044/1440)</f>
        <v/>
      </c>
      <c r="E1044" s="21" t="n"/>
      <c r="F1044" s="21" t="n"/>
      <c r="G1044" s="21" t="n"/>
      <c r="H1044" s="21" t="n"/>
      <c r="I1044" s="22" t="n"/>
      <c r="J1044" s="21" t="n"/>
      <c r="K1044" s="21" t="n"/>
      <c r="L1044" s="21" t="n"/>
      <c r="M1044" s="21">
        <f>IF(OR(A1044="",B1044="",H1044="",J1044="İptal"),"",IF(COUNTIFS($A$5:$A$1504,A1044,$H$5:$H$1504,H1044,$B$5:$B$1504,"&lt;"&amp;D1044,$D$5:$D$1504,"&gt;"&amp;B1044,$J$5:$J$1504,"&lt;&gt;İptal")&gt;1,"ÇAKIŞMA",""))</f>
        <v/>
      </c>
    </row>
    <row r="1045">
      <c r="A1045" s="19" t="n"/>
      <c r="B1045" s="20" t="n"/>
      <c r="C1045" s="21" t="n"/>
      <c r="D1045" s="20">
        <f>IF(OR(B1045="",C1045=""),"",B1045+C1045/1440)</f>
        <v/>
      </c>
      <c r="E1045" s="21" t="n"/>
      <c r="F1045" s="21" t="n"/>
      <c r="G1045" s="21" t="n"/>
      <c r="H1045" s="21" t="n"/>
      <c r="I1045" s="22" t="n"/>
      <c r="J1045" s="21" t="n"/>
      <c r="K1045" s="21" t="n"/>
      <c r="L1045" s="21" t="n"/>
      <c r="M1045" s="21">
        <f>IF(OR(A1045="",B1045="",H1045="",J1045="İptal"),"",IF(COUNTIFS($A$5:$A$1504,A1045,$H$5:$H$1504,H1045,$B$5:$B$1504,"&lt;"&amp;D1045,$D$5:$D$1504,"&gt;"&amp;B1045,$J$5:$J$1504,"&lt;&gt;İptal")&gt;1,"ÇAKIŞMA",""))</f>
        <v/>
      </c>
    </row>
    <row r="1046">
      <c r="A1046" s="19" t="n"/>
      <c r="B1046" s="20" t="n"/>
      <c r="C1046" s="21" t="n"/>
      <c r="D1046" s="20">
        <f>IF(OR(B1046="",C1046=""),"",B1046+C1046/1440)</f>
        <v/>
      </c>
      <c r="E1046" s="21" t="n"/>
      <c r="F1046" s="21" t="n"/>
      <c r="G1046" s="21" t="n"/>
      <c r="H1046" s="21" t="n"/>
      <c r="I1046" s="22" t="n"/>
      <c r="J1046" s="21" t="n"/>
      <c r="K1046" s="21" t="n"/>
      <c r="L1046" s="21" t="n"/>
      <c r="M1046" s="21">
        <f>IF(OR(A1046="",B1046="",H1046="",J1046="İptal"),"",IF(COUNTIFS($A$5:$A$1504,A1046,$H$5:$H$1504,H1046,$B$5:$B$1504,"&lt;"&amp;D1046,$D$5:$D$1504,"&gt;"&amp;B1046,$J$5:$J$1504,"&lt;&gt;İptal")&gt;1,"ÇAKIŞMA",""))</f>
        <v/>
      </c>
    </row>
    <row r="1047">
      <c r="A1047" s="19" t="n"/>
      <c r="B1047" s="20" t="n"/>
      <c r="C1047" s="21" t="n"/>
      <c r="D1047" s="20">
        <f>IF(OR(B1047="",C1047=""),"",B1047+C1047/1440)</f>
        <v/>
      </c>
      <c r="E1047" s="21" t="n"/>
      <c r="F1047" s="21" t="n"/>
      <c r="G1047" s="21" t="n"/>
      <c r="H1047" s="21" t="n"/>
      <c r="I1047" s="22" t="n"/>
      <c r="J1047" s="21" t="n"/>
      <c r="K1047" s="21" t="n"/>
      <c r="L1047" s="21" t="n"/>
      <c r="M1047" s="21">
        <f>IF(OR(A1047="",B1047="",H1047="",J1047="İptal"),"",IF(COUNTIFS($A$5:$A$1504,A1047,$H$5:$H$1504,H1047,$B$5:$B$1504,"&lt;"&amp;D1047,$D$5:$D$1504,"&gt;"&amp;B1047,$J$5:$J$1504,"&lt;&gt;İptal")&gt;1,"ÇAKIŞMA",""))</f>
        <v/>
      </c>
    </row>
    <row r="1048">
      <c r="A1048" s="19" t="n"/>
      <c r="B1048" s="20" t="n"/>
      <c r="C1048" s="21" t="n"/>
      <c r="D1048" s="20">
        <f>IF(OR(B1048="",C1048=""),"",B1048+C1048/1440)</f>
        <v/>
      </c>
      <c r="E1048" s="21" t="n"/>
      <c r="F1048" s="21" t="n"/>
      <c r="G1048" s="21" t="n"/>
      <c r="H1048" s="21" t="n"/>
      <c r="I1048" s="22" t="n"/>
      <c r="J1048" s="21" t="n"/>
      <c r="K1048" s="21" t="n"/>
      <c r="L1048" s="21" t="n"/>
      <c r="M1048" s="21">
        <f>IF(OR(A1048="",B1048="",H1048="",J1048="İptal"),"",IF(COUNTIFS($A$5:$A$1504,A1048,$H$5:$H$1504,H1048,$B$5:$B$1504,"&lt;"&amp;D1048,$D$5:$D$1504,"&gt;"&amp;B1048,$J$5:$J$1504,"&lt;&gt;İptal")&gt;1,"ÇAKIŞMA",""))</f>
        <v/>
      </c>
    </row>
    <row r="1049">
      <c r="A1049" s="19" t="n"/>
      <c r="B1049" s="20" t="n"/>
      <c r="C1049" s="21" t="n"/>
      <c r="D1049" s="20">
        <f>IF(OR(B1049="",C1049=""),"",B1049+C1049/1440)</f>
        <v/>
      </c>
      <c r="E1049" s="21" t="n"/>
      <c r="F1049" s="21" t="n"/>
      <c r="G1049" s="21" t="n"/>
      <c r="H1049" s="21" t="n"/>
      <c r="I1049" s="22" t="n"/>
      <c r="J1049" s="21" t="n"/>
      <c r="K1049" s="21" t="n"/>
      <c r="L1049" s="21" t="n"/>
      <c r="M1049" s="21">
        <f>IF(OR(A1049="",B1049="",H1049="",J1049="İptal"),"",IF(COUNTIFS($A$5:$A$1504,A1049,$H$5:$H$1504,H1049,$B$5:$B$1504,"&lt;"&amp;D1049,$D$5:$D$1504,"&gt;"&amp;B1049,$J$5:$J$1504,"&lt;&gt;İptal")&gt;1,"ÇAKIŞMA",""))</f>
        <v/>
      </c>
    </row>
    <row r="1050">
      <c r="A1050" s="19" t="n"/>
      <c r="B1050" s="20" t="n"/>
      <c r="C1050" s="21" t="n"/>
      <c r="D1050" s="20">
        <f>IF(OR(B1050="",C1050=""),"",B1050+C1050/1440)</f>
        <v/>
      </c>
      <c r="E1050" s="21" t="n"/>
      <c r="F1050" s="21" t="n"/>
      <c r="G1050" s="21" t="n"/>
      <c r="H1050" s="21" t="n"/>
      <c r="I1050" s="22" t="n"/>
      <c r="J1050" s="21" t="n"/>
      <c r="K1050" s="21" t="n"/>
      <c r="L1050" s="21" t="n"/>
      <c r="M1050" s="21">
        <f>IF(OR(A1050="",B1050="",H1050="",J1050="İptal"),"",IF(COUNTIFS($A$5:$A$1504,A1050,$H$5:$H$1504,H1050,$B$5:$B$1504,"&lt;"&amp;D1050,$D$5:$D$1504,"&gt;"&amp;B1050,$J$5:$J$1504,"&lt;&gt;İptal")&gt;1,"ÇAKIŞMA",""))</f>
        <v/>
      </c>
    </row>
    <row r="1051">
      <c r="A1051" s="19" t="n"/>
      <c r="B1051" s="20" t="n"/>
      <c r="C1051" s="21" t="n"/>
      <c r="D1051" s="20">
        <f>IF(OR(B1051="",C1051=""),"",B1051+C1051/1440)</f>
        <v/>
      </c>
      <c r="E1051" s="21" t="n"/>
      <c r="F1051" s="21" t="n"/>
      <c r="G1051" s="21" t="n"/>
      <c r="H1051" s="21" t="n"/>
      <c r="I1051" s="22" t="n"/>
      <c r="J1051" s="21" t="n"/>
      <c r="K1051" s="21" t="n"/>
      <c r="L1051" s="21" t="n"/>
      <c r="M1051" s="21">
        <f>IF(OR(A1051="",B1051="",H1051="",J1051="İptal"),"",IF(COUNTIFS($A$5:$A$1504,A1051,$H$5:$H$1504,H1051,$B$5:$B$1504,"&lt;"&amp;D1051,$D$5:$D$1504,"&gt;"&amp;B1051,$J$5:$J$1504,"&lt;&gt;İptal")&gt;1,"ÇAKIŞMA",""))</f>
        <v/>
      </c>
    </row>
    <row r="1052">
      <c r="A1052" s="19" t="n"/>
      <c r="B1052" s="20" t="n"/>
      <c r="C1052" s="21" t="n"/>
      <c r="D1052" s="20">
        <f>IF(OR(B1052="",C1052=""),"",B1052+C1052/1440)</f>
        <v/>
      </c>
      <c r="E1052" s="21" t="n"/>
      <c r="F1052" s="21" t="n"/>
      <c r="G1052" s="21" t="n"/>
      <c r="H1052" s="21" t="n"/>
      <c r="I1052" s="22" t="n"/>
      <c r="J1052" s="21" t="n"/>
      <c r="K1052" s="21" t="n"/>
      <c r="L1052" s="21" t="n"/>
      <c r="M1052" s="21">
        <f>IF(OR(A1052="",B1052="",H1052="",J1052="İptal"),"",IF(COUNTIFS($A$5:$A$1504,A1052,$H$5:$H$1504,H1052,$B$5:$B$1504,"&lt;"&amp;D1052,$D$5:$D$1504,"&gt;"&amp;B1052,$J$5:$J$1504,"&lt;&gt;İptal")&gt;1,"ÇAKIŞMA",""))</f>
        <v/>
      </c>
    </row>
    <row r="1053">
      <c r="A1053" s="19" t="n"/>
      <c r="B1053" s="20" t="n"/>
      <c r="C1053" s="21" t="n"/>
      <c r="D1053" s="20">
        <f>IF(OR(B1053="",C1053=""),"",B1053+C1053/1440)</f>
        <v/>
      </c>
      <c r="E1053" s="21" t="n"/>
      <c r="F1053" s="21" t="n"/>
      <c r="G1053" s="21" t="n"/>
      <c r="H1053" s="21" t="n"/>
      <c r="I1053" s="22" t="n"/>
      <c r="J1053" s="21" t="n"/>
      <c r="K1053" s="21" t="n"/>
      <c r="L1053" s="21" t="n"/>
      <c r="M1053" s="21">
        <f>IF(OR(A1053="",B1053="",H1053="",J1053="İptal"),"",IF(COUNTIFS($A$5:$A$1504,A1053,$H$5:$H$1504,H1053,$B$5:$B$1504,"&lt;"&amp;D1053,$D$5:$D$1504,"&gt;"&amp;B1053,$J$5:$J$1504,"&lt;&gt;İptal")&gt;1,"ÇAKIŞMA",""))</f>
        <v/>
      </c>
    </row>
    <row r="1054">
      <c r="A1054" s="19" t="n"/>
      <c r="B1054" s="20" t="n"/>
      <c r="C1054" s="21" t="n"/>
      <c r="D1054" s="20">
        <f>IF(OR(B1054="",C1054=""),"",B1054+C1054/1440)</f>
        <v/>
      </c>
      <c r="E1054" s="21" t="n"/>
      <c r="F1054" s="21" t="n"/>
      <c r="G1054" s="21" t="n"/>
      <c r="H1054" s="21" t="n"/>
      <c r="I1054" s="22" t="n"/>
      <c r="J1054" s="21" t="n"/>
      <c r="K1054" s="21" t="n"/>
      <c r="L1054" s="21" t="n"/>
      <c r="M1054" s="21">
        <f>IF(OR(A1054="",B1054="",H1054="",J1054="İptal"),"",IF(COUNTIFS($A$5:$A$1504,A1054,$H$5:$H$1504,H1054,$B$5:$B$1504,"&lt;"&amp;D1054,$D$5:$D$1504,"&gt;"&amp;B1054,$J$5:$J$1504,"&lt;&gt;İptal")&gt;1,"ÇAKIŞMA",""))</f>
        <v/>
      </c>
    </row>
    <row r="1055">
      <c r="A1055" s="19" t="n"/>
      <c r="B1055" s="20" t="n"/>
      <c r="C1055" s="21" t="n"/>
      <c r="D1055" s="20">
        <f>IF(OR(B1055="",C1055=""),"",B1055+C1055/1440)</f>
        <v/>
      </c>
      <c r="E1055" s="21" t="n"/>
      <c r="F1055" s="21" t="n"/>
      <c r="G1055" s="21" t="n"/>
      <c r="H1055" s="21" t="n"/>
      <c r="I1055" s="22" t="n"/>
      <c r="J1055" s="21" t="n"/>
      <c r="K1055" s="21" t="n"/>
      <c r="L1055" s="21" t="n"/>
      <c r="M1055" s="21">
        <f>IF(OR(A1055="",B1055="",H1055="",J1055="İptal"),"",IF(COUNTIFS($A$5:$A$1504,A1055,$H$5:$H$1504,H1055,$B$5:$B$1504,"&lt;"&amp;D1055,$D$5:$D$1504,"&gt;"&amp;B1055,$J$5:$J$1504,"&lt;&gt;İptal")&gt;1,"ÇAKIŞMA",""))</f>
        <v/>
      </c>
    </row>
    <row r="1056">
      <c r="A1056" s="19" t="n"/>
      <c r="B1056" s="20" t="n"/>
      <c r="C1056" s="21" t="n"/>
      <c r="D1056" s="20">
        <f>IF(OR(B1056="",C1056=""),"",B1056+C1056/1440)</f>
        <v/>
      </c>
      <c r="E1056" s="21" t="n"/>
      <c r="F1056" s="21" t="n"/>
      <c r="G1056" s="21" t="n"/>
      <c r="H1056" s="21" t="n"/>
      <c r="I1056" s="22" t="n"/>
      <c r="J1056" s="21" t="n"/>
      <c r="K1056" s="21" t="n"/>
      <c r="L1056" s="21" t="n"/>
      <c r="M1056" s="21">
        <f>IF(OR(A1056="",B1056="",H1056="",J1056="İptal"),"",IF(COUNTIFS($A$5:$A$1504,A1056,$H$5:$H$1504,H1056,$B$5:$B$1504,"&lt;"&amp;D1056,$D$5:$D$1504,"&gt;"&amp;B1056,$J$5:$J$1504,"&lt;&gt;İptal")&gt;1,"ÇAKIŞMA",""))</f>
        <v/>
      </c>
    </row>
    <row r="1057">
      <c r="A1057" s="19" t="n"/>
      <c r="B1057" s="20" t="n"/>
      <c r="C1057" s="21" t="n"/>
      <c r="D1057" s="20">
        <f>IF(OR(B1057="",C1057=""),"",B1057+C1057/1440)</f>
        <v/>
      </c>
      <c r="E1057" s="21" t="n"/>
      <c r="F1057" s="21" t="n"/>
      <c r="G1057" s="21" t="n"/>
      <c r="H1057" s="21" t="n"/>
      <c r="I1057" s="22" t="n"/>
      <c r="J1057" s="21" t="n"/>
      <c r="K1057" s="21" t="n"/>
      <c r="L1057" s="21" t="n"/>
      <c r="M1057" s="21">
        <f>IF(OR(A1057="",B1057="",H1057="",J1057="İptal"),"",IF(COUNTIFS($A$5:$A$1504,A1057,$H$5:$H$1504,H1057,$B$5:$B$1504,"&lt;"&amp;D1057,$D$5:$D$1504,"&gt;"&amp;B1057,$J$5:$J$1504,"&lt;&gt;İptal")&gt;1,"ÇAKIŞMA",""))</f>
        <v/>
      </c>
    </row>
    <row r="1058">
      <c r="A1058" s="19" t="n"/>
      <c r="B1058" s="20" t="n"/>
      <c r="C1058" s="21" t="n"/>
      <c r="D1058" s="20">
        <f>IF(OR(B1058="",C1058=""),"",B1058+C1058/1440)</f>
        <v/>
      </c>
      <c r="E1058" s="21" t="n"/>
      <c r="F1058" s="21" t="n"/>
      <c r="G1058" s="21" t="n"/>
      <c r="H1058" s="21" t="n"/>
      <c r="I1058" s="22" t="n"/>
      <c r="J1058" s="21" t="n"/>
      <c r="K1058" s="21" t="n"/>
      <c r="L1058" s="21" t="n"/>
      <c r="M1058" s="21">
        <f>IF(OR(A1058="",B1058="",H1058="",J1058="İptal"),"",IF(COUNTIFS($A$5:$A$1504,A1058,$H$5:$H$1504,H1058,$B$5:$B$1504,"&lt;"&amp;D1058,$D$5:$D$1504,"&gt;"&amp;B1058,$J$5:$J$1504,"&lt;&gt;İptal")&gt;1,"ÇAKIŞMA",""))</f>
        <v/>
      </c>
    </row>
    <row r="1059">
      <c r="A1059" s="19" t="n"/>
      <c r="B1059" s="20" t="n"/>
      <c r="C1059" s="21" t="n"/>
      <c r="D1059" s="20">
        <f>IF(OR(B1059="",C1059=""),"",B1059+C1059/1440)</f>
        <v/>
      </c>
      <c r="E1059" s="21" t="n"/>
      <c r="F1059" s="21" t="n"/>
      <c r="G1059" s="21" t="n"/>
      <c r="H1059" s="21" t="n"/>
      <c r="I1059" s="22" t="n"/>
      <c r="J1059" s="21" t="n"/>
      <c r="K1059" s="21" t="n"/>
      <c r="L1059" s="21" t="n"/>
      <c r="M1059" s="21">
        <f>IF(OR(A1059="",B1059="",H1059="",J1059="İptal"),"",IF(COUNTIFS($A$5:$A$1504,A1059,$H$5:$H$1504,H1059,$B$5:$B$1504,"&lt;"&amp;D1059,$D$5:$D$1504,"&gt;"&amp;B1059,$J$5:$J$1504,"&lt;&gt;İptal")&gt;1,"ÇAKIŞMA",""))</f>
        <v/>
      </c>
    </row>
    <row r="1060">
      <c r="A1060" s="19" t="n"/>
      <c r="B1060" s="20" t="n"/>
      <c r="C1060" s="21" t="n"/>
      <c r="D1060" s="20">
        <f>IF(OR(B1060="",C1060=""),"",B1060+C1060/1440)</f>
        <v/>
      </c>
      <c r="E1060" s="21" t="n"/>
      <c r="F1060" s="21" t="n"/>
      <c r="G1060" s="21" t="n"/>
      <c r="H1060" s="21" t="n"/>
      <c r="I1060" s="22" t="n"/>
      <c r="J1060" s="21" t="n"/>
      <c r="K1060" s="21" t="n"/>
      <c r="L1060" s="21" t="n"/>
      <c r="M1060" s="21">
        <f>IF(OR(A1060="",B1060="",H1060="",J1060="İptal"),"",IF(COUNTIFS($A$5:$A$1504,A1060,$H$5:$H$1504,H1060,$B$5:$B$1504,"&lt;"&amp;D1060,$D$5:$D$1504,"&gt;"&amp;B1060,$J$5:$J$1504,"&lt;&gt;İptal")&gt;1,"ÇAKIŞMA",""))</f>
        <v/>
      </c>
    </row>
    <row r="1061">
      <c r="A1061" s="19" t="n"/>
      <c r="B1061" s="20" t="n"/>
      <c r="C1061" s="21" t="n"/>
      <c r="D1061" s="20">
        <f>IF(OR(B1061="",C1061=""),"",B1061+C1061/1440)</f>
        <v/>
      </c>
      <c r="E1061" s="21" t="n"/>
      <c r="F1061" s="21" t="n"/>
      <c r="G1061" s="21" t="n"/>
      <c r="H1061" s="21" t="n"/>
      <c r="I1061" s="22" t="n"/>
      <c r="J1061" s="21" t="n"/>
      <c r="K1061" s="21" t="n"/>
      <c r="L1061" s="21" t="n"/>
      <c r="M1061" s="21">
        <f>IF(OR(A1061="",B1061="",H1061="",J1061="İptal"),"",IF(COUNTIFS($A$5:$A$1504,A1061,$H$5:$H$1504,H1061,$B$5:$B$1504,"&lt;"&amp;D1061,$D$5:$D$1504,"&gt;"&amp;B1061,$J$5:$J$1504,"&lt;&gt;İptal")&gt;1,"ÇAKIŞMA",""))</f>
        <v/>
      </c>
    </row>
    <row r="1062">
      <c r="A1062" s="19" t="n"/>
      <c r="B1062" s="20" t="n"/>
      <c r="C1062" s="21" t="n"/>
      <c r="D1062" s="20">
        <f>IF(OR(B1062="",C1062=""),"",B1062+C1062/1440)</f>
        <v/>
      </c>
      <c r="E1062" s="21" t="n"/>
      <c r="F1062" s="21" t="n"/>
      <c r="G1062" s="21" t="n"/>
      <c r="H1062" s="21" t="n"/>
      <c r="I1062" s="22" t="n"/>
      <c r="J1062" s="21" t="n"/>
      <c r="K1062" s="21" t="n"/>
      <c r="L1062" s="21" t="n"/>
      <c r="M1062" s="21">
        <f>IF(OR(A1062="",B1062="",H1062="",J1062="İptal"),"",IF(COUNTIFS($A$5:$A$1504,A1062,$H$5:$H$1504,H1062,$B$5:$B$1504,"&lt;"&amp;D1062,$D$5:$D$1504,"&gt;"&amp;B1062,$J$5:$J$1504,"&lt;&gt;İptal")&gt;1,"ÇAKIŞMA",""))</f>
        <v/>
      </c>
    </row>
    <row r="1063">
      <c r="A1063" s="19" t="n"/>
      <c r="B1063" s="20" t="n"/>
      <c r="C1063" s="21" t="n"/>
      <c r="D1063" s="20">
        <f>IF(OR(B1063="",C1063=""),"",B1063+C1063/1440)</f>
        <v/>
      </c>
      <c r="E1063" s="21" t="n"/>
      <c r="F1063" s="21" t="n"/>
      <c r="G1063" s="21" t="n"/>
      <c r="H1063" s="21" t="n"/>
      <c r="I1063" s="22" t="n"/>
      <c r="J1063" s="21" t="n"/>
      <c r="K1063" s="21" t="n"/>
      <c r="L1063" s="21" t="n"/>
      <c r="M1063" s="21">
        <f>IF(OR(A1063="",B1063="",H1063="",J1063="İptal"),"",IF(COUNTIFS($A$5:$A$1504,A1063,$H$5:$H$1504,H1063,$B$5:$B$1504,"&lt;"&amp;D1063,$D$5:$D$1504,"&gt;"&amp;B1063,$J$5:$J$1504,"&lt;&gt;İptal")&gt;1,"ÇAKIŞMA",""))</f>
        <v/>
      </c>
    </row>
    <row r="1064">
      <c r="A1064" s="19" t="n"/>
      <c r="B1064" s="20" t="n"/>
      <c r="C1064" s="21" t="n"/>
      <c r="D1064" s="20">
        <f>IF(OR(B1064="",C1064=""),"",B1064+C1064/1440)</f>
        <v/>
      </c>
      <c r="E1064" s="21" t="n"/>
      <c r="F1064" s="21" t="n"/>
      <c r="G1064" s="21" t="n"/>
      <c r="H1064" s="21" t="n"/>
      <c r="I1064" s="22" t="n"/>
      <c r="J1064" s="21" t="n"/>
      <c r="K1064" s="21" t="n"/>
      <c r="L1064" s="21" t="n"/>
      <c r="M1064" s="21">
        <f>IF(OR(A1064="",B1064="",H1064="",J1064="İptal"),"",IF(COUNTIFS($A$5:$A$1504,A1064,$H$5:$H$1504,H1064,$B$5:$B$1504,"&lt;"&amp;D1064,$D$5:$D$1504,"&gt;"&amp;B1064,$J$5:$J$1504,"&lt;&gt;İptal")&gt;1,"ÇAKIŞMA",""))</f>
        <v/>
      </c>
    </row>
    <row r="1065">
      <c r="A1065" s="19" t="n"/>
      <c r="B1065" s="20" t="n"/>
      <c r="C1065" s="21" t="n"/>
      <c r="D1065" s="20">
        <f>IF(OR(B1065="",C1065=""),"",B1065+C1065/1440)</f>
        <v/>
      </c>
      <c r="E1065" s="21" t="n"/>
      <c r="F1065" s="21" t="n"/>
      <c r="G1065" s="21" t="n"/>
      <c r="H1065" s="21" t="n"/>
      <c r="I1065" s="22" t="n"/>
      <c r="J1065" s="21" t="n"/>
      <c r="K1065" s="21" t="n"/>
      <c r="L1065" s="21" t="n"/>
      <c r="M1065" s="21">
        <f>IF(OR(A1065="",B1065="",H1065="",J1065="İptal"),"",IF(COUNTIFS($A$5:$A$1504,A1065,$H$5:$H$1504,H1065,$B$5:$B$1504,"&lt;"&amp;D1065,$D$5:$D$1504,"&gt;"&amp;B1065,$J$5:$J$1504,"&lt;&gt;İptal")&gt;1,"ÇAKIŞMA",""))</f>
        <v/>
      </c>
    </row>
    <row r="1066">
      <c r="A1066" s="19" t="n"/>
      <c r="B1066" s="20" t="n"/>
      <c r="C1066" s="21" t="n"/>
      <c r="D1066" s="20">
        <f>IF(OR(B1066="",C1066=""),"",B1066+C1066/1440)</f>
        <v/>
      </c>
      <c r="E1066" s="21" t="n"/>
      <c r="F1066" s="21" t="n"/>
      <c r="G1066" s="21" t="n"/>
      <c r="H1066" s="21" t="n"/>
      <c r="I1066" s="22" t="n"/>
      <c r="J1066" s="21" t="n"/>
      <c r="K1066" s="21" t="n"/>
      <c r="L1066" s="21" t="n"/>
      <c r="M1066" s="21">
        <f>IF(OR(A1066="",B1066="",H1066="",J1066="İptal"),"",IF(COUNTIFS($A$5:$A$1504,A1066,$H$5:$H$1504,H1066,$B$5:$B$1504,"&lt;"&amp;D1066,$D$5:$D$1504,"&gt;"&amp;B1066,$J$5:$J$1504,"&lt;&gt;İptal")&gt;1,"ÇAKIŞMA",""))</f>
        <v/>
      </c>
    </row>
    <row r="1067">
      <c r="A1067" s="19" t="n"/>
      <c r="B1067" s="20" t="n"/>
      <c r="C1067" s="21" t="n"/>
      <c r="D1067" s="20">
        <f>IF(OR(B1067="",C1067=""),"",B1067+C1067/1440)</f>
        <v/>
      </c>
      <c r="E1067" s="21" t="n"/>
      <c r="F1067" s="21" t="n"/>
      <c r="G1067" s="21" t="n"/>
      <c r="H1067" s="21" t="n"/>
      <c r="I1067" s="22" t="n"/>
      <c r="J1067" s="21" t="n"/>
      <c r="K1067" s="21" t="n"/>
      <c r="L1067" s="21" t="n"/>
      <c r="M1067" s="21">
        <f>IF(OR(A1067="",B1067="",H1067="",J1067="İptal"),"",IF(COUNTIFS($A$5:$A$1504,A1067,$H$5:$H$1504,H1067,$B$5:$B$1504,"&lt;"&amp;D1067,$D$5:$D$1504,"&gt;"&amp;B1067,$J$5:$J$1504,"&lt;&gt;İptal")&gt;1,"ÇAKIŞMA",""))</f>
        <v/>
      </c>
    </row>
    <row r="1068">
      <c r="A1068" s="19" t="n"/>
      <c r="B1068" s="20" t="n"/>
      <c r="C1068" s="21" t="n"/>
      <c r="D1068" s="20">
        <f>IF(OR(B1068="",C1068=""),"",B1068+C1068/1440)</f>
        <v/>
      </c>
      <c r="E1068" s="21" t="n"/>
      <c r="F1068" s="21" t="n"/>
      <c r="G1068" s="21" t="n"/>
      <c r="H1068" s="21" t="n"/>
      <c r="I1068" s="22" t="n"/>
      <c r="J1068" s="21" t="n"/>
      <c r="K1068" s="21" t="n"/>
      <c r="L1068" s="21" t="n"/>
      <c r="M1068" s="21">
        <f>IF(OR(A1068="",B1068="",H1068="",J1068="İptal"),"",IF(COUNTIFS($A$5:$A$1504,A1068,$H$5:$H$1504,H1068,$B$5:$B$1504,"&lt;"&amp;D1068,$D$5:$D$1504,"&gt;"&amp;B1068,$J$5:$J$1504,"&lt;&gt;İptal")&gt;1,"ÇAKIŞMA",""))</f>
        <v/>
      </c>
    </row>
    <row r="1069">
      <c r="A1069" s="19" t="n"/>
      <c r="B1069" s="20" t="n"/>
      <c r="C1069" s="21" t="n"/>
      <c r="D1069" s="20">
        <f>IF(OR(B1069="",C1069=""),"",B1069+C1069/1440)</f>
        <v/>
      </c>
      <c r="E1069" s="21" t="n"/>
      <c r="F1069" s="21" t="n"/>
      <c r="G1069" s="21" t="n"/>
      <c r="H1069" s="21" t="n"/>
      <c r="I1069" s="22" t="n"/>
      <c r="J1069" s="21" t="n"/>
      <c r="K1069" s="21" t="n"/>
      <c r="L1069" s="21" t="n"/>
      <c r="M1069" s="21">
        <f>IF(OR(A1069="",B1069="",H1069="",J1069="İptal"),"",IF(COUNTIFS($A$5:$A$1504,A1069,$H$5:$H$1504,H1069,$B$5:$B$1504,"&lt;"&amp;D1069,$D$5:$D$1504,"&gt;"&amp;B1069,$J$5:$J$1504,"&lt;&gt;İptal")&gt;1,"ÇAKIŞMA",""))</f>
        <v/>
      </c>
    </row>
    <row r="1070">
      <c r="A1070" s="19" t="n"/>
      <c r="B1070" s="20" t="n"/>
      <c r="C1070" s="21" t="n"/>
      <c r="D1070" s="20">
        <f>IF(OR(B1070="",C1070=""),"",B1070+C1070/1440)</f>
        <v/>
      </c>
      <c r="E1070" s="21" t="n"/>
      <c r="F1070" s="21" t="n"/>
      <c r="G1070" s="21" t="n"/>
      <c r="H1070" s="21" t="n"/>
      <c r="I1070" s="22" t="n"/>
      <c r="J1070" s="21" t="n"/>
      <c r="K1070" s="21" t="n"/>
      <c r="L1070" s="21" t="n"/>
      <c r="M1070" s="21">
        <f>IF(OR(A1070="",B1070="",H1070="",J1070="İptal"),"",IF(COUNTIFS($A$5:$A$1504,A1070,$H$5:$H$1504,H1070,$B$5:$B$1504,"&lt;"&amp;D1070,$D$5:$D$1504,"&gt;"&amp;B1070,$J$5:$J$1504,"&lt;&gt;İptal")&gt;1,"ÇAKIŞMA",""))</f>
        <v/>
      </c>
    </row>
    <row r="1071">
      <c r="A1071" s="19" t="n"/>
      <c r="B1071" s="20" t="n"/>
      <c r="C1071" s="21" t="n"/>
      <c r="D1071" s="20">
        <f>IF(OR(B1071="",C1071=""),"",B1071+C1071/1440)</f>
        <v/>
      </c>
      <c r="E1071" s="21" t="n"/>
      <c r="F1071" s="21" t="n"/>
      <c r="G1071" s="21" t="n"/>
      <c r="H1071" s="21" t="n"/>
      <c r="I1071" s="22" t="n"/>
      <c r="J1071" s="21" t="n"/>
      <c r="K1071" s="21" t="n"/>
      <c r="L1071" s="21" t="n"/>
      <c r="M1071" s="21">
        <f>IF(OR(A1071="",B1071="",H1071="",J1071="İptal"),"",IF(COUNTIFS($A$5:$A$1504,A1071,$H$5:$H$1504,H1071,$B$5:$B$1504,"&lt;"&amp;D1071,$D$5:$D$1504,"&gt;"&amp;B1071,$J$5:$J$1504,"&lt;&gt;İptal")&gt;1,"ÇAKIŞMA",""))</f>
        <v/>
      </c>
    </row>
    <row r="1072">
      <c r="A1072" s="19" t="n"/>
      <c r="B1072" s="20" t="n"/>
      <c r="C1072" s="21" t="n"/>
      <c r="D1072" s="20">
        <f>IF(OR(B1072="",C1072=""),"",B1072+C1072/1440)</f>
        <v/>
      </c>
      <c r="E1072" s="21" t="n"/>
      <c r="F1072" s="21" t="n"/>
      <c r="G1072" s="21" t="n"/>
      <c r="H1072" s="21" t="n"/>
      <c r="I1072" s="22" t="n"/>
      <c r="J1072" s="21" t="n"/>
      <c r="K1072" s="21" t="n"/>
      <c r="L1072" s="21" t="n"/>
      <c r="M1072" s="21">
        <f>IF(OR(A1072="",B1072="",H1072="",J1072="İptal"),"",IF(COUNTIFS($A$5:$A$1504,A1072,$H$5:$H$1504,H1072,$B$5:$B$1504,"&lt;"&amp;D1072,$D$5:$D$1504,"&gt;"&amp;B1072,$J$5:$J$1504,"&lt;&gt;İptal")&gt;1,"ÇAKIŞMA",""))</f>
        <v/>
      </c>
    </row>
    <row r="1073">
      <c r="A1073" s="19" t="n"/>
      <c r="B1073" s="20" t="n"/>
      <c r="C1073" s="21" t="n"/>
      <c r="D1073" s="20">
        <f>IF(OR(B1073="",C1073=""),"",B1073+C1073/1440)</f>
        <v/>
      </c>
      <c r="E1073" s="21" t="n"/>
      <c r="F1073" s="21" t="n"/>
      <c r="G1073" s="21" t="n"/>
      <c r="H1073" s="21" t="n"/>
      <c r="I1073" s="22" t="n"/>
      <c r="J1073" s="21" t="n"/>
      <c r="K1073" s="21" t="n"/>
      <c r="L1073" s="21" t="n"/>
      <c r="M1073" s="21">
        <f>IF(OR(A1073="",B1073="",H1073="",J1073="İptal"),"",IF(COUNTIFS($A$5:$A$1504,A1073,$H$5:$H$1504,H1073,$B$5:$B$1504,"&lt;"&amp;D1073,$D$5:$D$1504,"&gt;"&amp;B1073,$J$5:$J$1504,"&lt;&gt;İptal")&gt;1,"ÇAKIŞMA",""))</f>
        <v/>
      </c>
    </row>
    <row r="1074">
      <c r="A1074" s="19" t="n"/>
      <c r="B1074" s="20" t="n"/>
      <c r="C1074" s="21" t="n"/>
      <c r="D1074" s="20">
        <f>IF(OR(B1074="",C1074=""),"",B1074+C1074/1440)</f>
        <v/>
      </c>
      <c r="E1074" s="21" t="n"/>
      <c r="F1074" s="21" t="n"/>
      <c r="G1074" s="21" t="n"/>
      <c r="H1074" s="21" t="n"/>
      <c r="I1074" s="22" t="n"/>
      <c r="J1074" s="21" t="n"/>
      <c r="K1074" s="21" t="n"/>
      <c r="L1074" s="21" t="n"/>
      <c r="M1074" s="21">
        <f>IF(OR(A1074="",B1074="",H1074="",J1074="İptal"),"",IF(COUNTIFS($A$5:$A$1504,A1074,$H$5:$H$1504,H1074,$B$5:$B$1504,"&lt;"&amp;D1074,$D$5:$D$1504,"&gt;"&amp;B1074,$J$5:$J$1504,"&lt;&gt;İptal")&gt;1,"ÇAKIŞMA",""))</f>
        <v/>
      </c>
    </row>
    <row r="1075">
      <c r="A1075" s="19" t="n"/>
      <c r="B1075" s="20" t="n"/>
      <c r="C1075" s="21" t="n"/>
      <c r="D1075" s="20">
        <f>IF(OR(B1075="",C1075=""),"",B1075+C1075/1440)</f>
        <v/>
      </c>
      <c r="E1075" s="21" t="n"/>
      <c r="F1075" s="21" t="n"/>
      <c r="G1075" s="21" t="n"/>
      <c r="H1075" s="21" t="n"/>
      <c r="I1075" s="22" t="n"/>
      <c r="J1075" s="21" t="n"/>
      <c r="K1075" s="21" t="n"/>
      <c r="L1075" s="21" t="n"/>
      <c r="M1075" s="21">
        <f>IF(OR(A1075="",B1075="",H1075="",J1075="İptal"),"",IF(COUNTIFS($A$5:$A$1504,A1075,$H$5:$H$1504,H1075,$B$5:$B$1504,"&lt;"&amp;D1075,$D$5:$D$1504,"&gt;"&amp;B1075,$J$5:$J$1504,"&lt;&gt;İptal")&gt;1,"ÇAKIŞMA",""))</f>
        <v/>
      </c>
    </row>
    <row r="1076">
      <c r="A1076" s="19" t="n"/>
      <c r="B1076" s="20" t="n"/>
      <c r="C1076" s="21" t="n"/>
      <c r="D1076" s="20">
        <f>IF(OR(B1076="",C1076=""),"",B1076+C1076/1440)</f>
        <v/>
      </c>
      <c r="E1076" s="21" t="n"/>
      <c r="F1076" s="21" t="n"/>
      <c r="G1076" s="21" t="n"/>
      <c r="H1076" s="21" t="n"/>
      <c r="I1076" s="22" t="n"/>
      <c r="J1076" s="21" t="n"/>
      <c r="K1076" s="21" t="n"/>
      <c r="L1076" s="21" t="n"/>
      <c r="M1076" s="21">
        <f>IF(OR(A1076="",B1076="",H1076="",J1076="İptal"),"",IF(COUNTIFS($A$5:$A$1504,A1076,$H$5:$H$1504,H1076,$B$5:$B$1504,"&lt;"&amp;D1076,$D$5:$D$1504,"&gt;"&amp;B1076,$J$5:$J$1504,"&lt;&gt;İptal")&gt;1,"ÇAKIŞMA",""))</f>
        <v/>
      </c>
    </row>
    <row r="1077">
      <c r="A1077" s="19" t="n"/>
      <c r="B1077" s="20" t="n"/>
      <c r="C1077" s="21" t="n"/>
      <c r="D1077" s="20">
        <f>IF(OR(B1077="",C1077=""),"",B1077+C1077/1440)</f>
        <v/>
      </c>
      <c r="E1077" s="21" t="n"/>
      <c r="F1077" s="21" t="n"/>
      <c r="G1077" s="21" t="n"/>
      <c r="H1077" s="21" t="n"/>
      <c r="I1077" s="22" t="n"/>
      <c r="J1077" s="21" t="n"/>
      <c r="K1077" s="21" t="n"/>
      <c r="L1077" s="21" t="n"/>
      <c r="M1077" s="21">
        <f>IF(OR(A1077="",B1077="",H1077="",J1077="İptal"),"",IF(COUNTIFS($A$5:$A$1504,A1077,$H$5:$H$1504,H1077,$B$5:$B$1504,"&lt;"&amp;D1077,$D$5:$D$1504,"&gt;"&amp;B1077,$J$5:$J$1504,"&lt;&gt;İptal")&gt;1,"ÇAKIŞMA",""))</f>
        <v/>
      </c>
    </row>
    <row r="1078">
      <c r="A1078" s="19" t="n"/>
      <c r="B1078" s="20" t="n"/>
      <c r="C1078" s="21" t="n"/>
      <c r="D1078" s="20">
        <f>IF(OR(B1078="",C1078=""),"",B1078+C1078/1440)</f>
        <v/>
      </c>
      <c r="E1078" s="21" t="n"/>
      <c r="F1078" s="21" t="n"/>
      <c r="G1078" s="21" t="n"/>
      <c r="H1078" s="21" t="n"/>
      <c r="I1078" s="22" t="n"/>
      <c r="J1078" s="21" t="n"/>
      <c r="K1078" s="21" t="n"/>
      <c r="L1078" s="21" t="n"/>
      <c r="M1078" s="21">
        <f>IF(OR(A1078="",B1078="",H1078="",J1078="İptal"),"",IF(COUNTIFS($A$5:$A$1504,A1078,$H$5:$H$1504,H1078,$B$5:$B$1504,"&lt;"&amp;D1078,$D$5:$D$1504,"&gt;"&amp;B1078,$J$5:$J$1504,"&lt;&gt;İptal")&gt;1,"ÇAKIŞMA",""))</f>
        <v/>
      </c>
    </row>
    <row r="1079">
      <c r="A1079" s="19" t="n"/>
      <c r="B1079" s="20" t="n"/>
      <c r="C1079" s="21" t="n"/>
      <c r="D1079" s="20">
        <f>IF(OR(B1079="",C1079=""),"",B1079+C1079/1440)</f>
        <v/>
      </c>
      <c r="E1079" s="21" t="n"/>
      <c r="F1079" s="21" t="n"/>
      <c r="G1079" s="21" t="n"/>
      <c r="H1079" s="21" t="n"/>
      <c r="I1079" s="22" t="n"/>
      <c r="J1079" s="21" t="n"/>
      <c r="K1079" s="21" t="n"/>
      <c r="L1079" s="21" t="n"/>
      <c r="M1079" s="21">
        <f>IF(OR(A1079="",B1079="",H1079="",J1079="İptal"),"",IF(COUNTIFS($A$5:$A$1504,A1079,$H$5:$H$1504,H1079,$B$5:$B$1504,"&lt;"&amp;D1079,$D$5:$D$1504,"&gt;"&amp;B1079,$J$5:$J$1504,"&lt;&gt;İptal")&gt;1,"ÇAKIŞMA",""))</f>
        <v/>
      </c>
    </row>
    <row r="1080">
      <c r="A1080" s="19" t="n"/>
      <c r="B1080" s="20" t="n"/>
      <c r="C1080" s="21" t="n"/>
      <c r="D1080" s="20">
        <f>IF(OR(B1080="",C1080=""),"",B1080+C1080/1440)</f>
        <v/>
      </c>
      <c r="E1080" s="21" t="n"/>
      <c r="F1080" s="21" t="n"/>
      <c r="G1080" s="21" t="n"/>
      <c r="H1080" s="21" t="n"/>
      <c r="I1080" s="22" t="n"/>
      <c r="J1080" s="21" t="n"/>
      <c r="K1080" s="21" t="n"/>
      <c r="L1080" s="21" t="n"/>
      <c r="M1080" s="21">
        <f>IF(OR(A1080="",B1080="",H1080="",J1080="İptal"),"",IF(COUNTIFS($A$5:$A$1504,A1080,$H$5:$H$1504,H1080,$B$5:$B$1504,"&lt;"&amp;D1080,$D$5:$D$1504,"&gt;"&amp;B1080,$J$5:$J$1504,"&lt;&gt;İptal")&gt;1,"ÇAKIŞMA",""))</f>
        <v/>
      </c>
    </row>
    <row r="1081">
      <c r="A1081" s="19" t="n"/>
      <c r="B1081" s="20" t="n"/>
      <c r="C1081" s="21" t="n"/>
      <c r="D1081" s="20">
        <f>IF(OR(B1081="",C1081=""),"",B1081+C1081/1440)</f>
        <v/>
      </c>
      <c r="E1081" s="21" t="n"/>
      <c r="F1081" s="21" t="n"/>
      <c r="G1081" s="21" t="n"/>
      <c r="H1081" s="21" t="n"/>
      <c r="I1081" s="22" t="n"/>
      <c r="J1081" s="21" t="n"/>
      <c r="K1081" s="21" t="n"/>
      <c r="L1081" s="21" t="n"/>
      <c r="M1081" s="21">
        <f>IF(OR(A1081="",B1081="",H1081="",J1081="İptal"),"",IF(COUNTIFS($A$5:$A$1504,A1081,$H$5:$H$1504,H1081,$B$5:$B$1504,"&lt;"&amp;D1081,$D$5:$D$1504,"&gt;"&amp;B1081,$J$5:$J$1504,"&lt;&gt;İptal")&gt;1,"ÇAKIŞMA",""))</f>
        <v/>
      </c>
    </row>
    <row r="1082">
      <c r="A1082" s="19" t="n"/>
      <c r="B1082" s="20" t="n"/>
      <c r="C1082" s="21" t="n"/>
      <c r="D1082" s="20">
        <f>IF(OR(B1082="",C1082=""),"",B1082+C1082/1440)</f>
        <v/>
      </c>
      <c r="E1082" s="21" t="n"/>
      <c r="F1082" s="21" t="n"/>
      <c r="G1082" s="21" t="n"/>
      <c r="H1082" s="21" t="n"/>
      <c r="I1082" s="22" t="n"/>
      <c r="J1082" s="21" t="n"/>
      <c r="K1082" s="21" t="n"/>
      <c r="L1082" s="21" t="n"/>
      <c r="M1082" s="21">
        <f>IF(OR(A1082="",B1082="",H1082="",J1082="İptal"),"",IF(COUNTIFS($A$5:$A$1504,A1082,$H$5:$H$1504,H1082,$B$5:$B$1504,"&lt;"&amp;D1082,$D$5:$D$1504,"&gt;"&amp;B1082,$J$5:$J$1504,"&lt;&gt;İptal")&gt;1,"ÇAKIŞMA",""))</f>
        <v/>
      </c>
    </row>
    <row r="1083">
      <c r="A1083" s="19" t="n"/>
      <c r="B1083" s="20" t="n"/>
      <c r="C1083" s="21" t="n"/>
      <c r="D1083" s="20">
        <f>IF(OR(B1083="",C1083=""),"",B1083+C1083/1440)</f>
        <v/>
      </c>
      <c r="E1083" s="21" t="n"/>
      <c r="F1083" s="21" t="n"/>
      <c r="G1083" s="21" t="n"/>
      <c r="H1083" s="21" t="n"/>
      <c r="I1083" s="22" t="n"/>
      <c r="J1083" s="21" t="n"/>
      <c r="K1083" s="21" t="n"/>
      <c r="L1083" s="21" t="n"/>
      <c r="M1083" s="21">
        <f>IF(OR(A1083="",B1083="",H1083="",J1083="İptal"),"",IF(COUNTIFS($A$5:$A$1504,A1083,$H$5:$H$1504,H1083,$B$5:$B$1504,"&lt;"&amp;D1083,$D$5:$D$1504,"&gt;"&amp;B1083,$J$5:$J$1504,"&lt;&gt;İptal")&gt;1,"ÇAKIŞMA",""))</f>
        <v/>
      </c>
    </row>
    <row r="1084">
      <c r="A1084" s="19" t="n"/>
      <c r="B1084" s="20" t="n"/>
      <c r="C1084" s="21" t="n"/>
      <c r="D1084" s="20">
        <f>IF(OR(B1084="",C1084=""),"",B1084+C1084/1440)</f>
        <v/>
      </c>
      <c r="E1084" s="21" t="n"/>
      <c r="F1084" s="21" t="n"/>
      <c r="G1084" s="21" t="n"/>
      <c r="H1084" s="21" t="n"/>
      <c r="I1084" s="22" t="n"/>
      <c r="J1084" s="21" t="n"/>
      <c r="K1084" s="21" t="n"/>
      <c r="L1084" s="21" t="n"/>
      <c r="M1084" s="21">
        <f>IF(OR(A1084="",B1084="",H1084="",J1084="İptal"),"",IF(COUNTIFS($A$5:$A$1504,A1084,$H$5:$H$1504,H1084,$B$5:$B$1504,"&lt;"&amp;D1084,$D$5:$D$1504,"&gt;"&amp;B1084,$J$5:$J$1504,"&lt;&gt;İptal")&gt;1,"ÇAKIŞMA",""))</f>
        <v/>
      </c>
    </row>
    <row r="1085">
      <c r="A1085" s="19" t="n"/>
      <c r="B1085" s="20" t="n"/>
      <c r="C1085" s="21" t="n"/>
      <c r="D1085" s="20">
        <f>IF(OR(B1085="",C1085=""),"",B1085+C1085/1440)</f>
        <v/>
      </c>
      <c r="E1085" s="21" t="n"/>
      <c r="F1085" s="21" t="n"/>
      <c r="G1085" s="21" t="n"/>
      <c r="H1085" s="21" t="n"/>
      <c r="I1085" s="22" t="n"/>
      <c r="J1085" s="21" t="n"/>
      <c r="K1085" s="21" t="n"/>
      <c r="L1085" s="21" t="n"/>
      <c r="M1085" s="21">
        <f>IF(OR(A1085="",B1085="",H1085="",J1085="İptal"),"",IF(COUNTIFS($A$5:$A$1504,A1085,$H$5:$H$1504,H1085,$B$5:$B$1504,"&lt;"&amp;D1085,$D$5:$D$1504,"&gt;"&amp;B1085,$J$5:$J$1504,"&lt;&gt;İptal")&gt;1,"ÇAKIŞMA",""))</f>
        <v/>
      </c>
    </row>
    <row r="1086">
      <c r="A1086" s="19" t="n"/>
      <c r="B1086" s="20" t="n"/>
      <c r="C1086" s="21" t="n"/>
      <c r="D1086" s="20">
        <f>IF(OR(B1086="",C1086=""),"",B1086+C1086/1440)</f>
        <v/>
      </c>
      <c r="E1086" s="21" t="n"/>
      <c r="F1086" s="21" t="n"/>
      <c r="G1086" s="21" t="n"/>
      <c r="H1086" s="21" t="n"/>
      <c r="I1086" s="22" t="n"/>
      <c r="J1086" s="21" t="n"/>
      <c r="K1086" s="21" t="n"/>
      <c r="L1086" s="21" t="n"/>
      <c r="M1086" s="21">
        <f>IF(OR(A1086="",B1086="",H1086="",J1086="İptal"),"",IF(COUNTIFS($A$5:$A$1504,A1086,$H$5:$H$1504,H1086,$B$5:$B$1504,"&lt;"&amp;D1086,$D$5:$D$1504,"&gt;"&amp;B1086,$J$5:$J$1504,"&lt;&gt;İptal")&gt;1,"ÇAKIŞMA",""))</f>
        <v/>
      </c>
    </row>
    <row r="1087">
      <c r="A1087" s="19" t="n"/>
      <c r="B1087" s="20" t="n"/>
      <c r="C1087" s="21" t="n"/>
      <c r="D1087" s="20">
        <f>IF(OR(B1087="",C1087=""),"",B1087+C1087/1440)</f>
        <v/>
      </c>
      <c r="E1087" s="21" t="n"/>
      <c r="F1087" s="21" t="n"/>
      <c r="G1087" s="21" t="n"/>
      <c r="H1087" s="21" t="n"/>
      <c r="I1087" s="22" t="n"/>
      <c r="J1087" s="21" t="n"/>
      <c r="K1087" s="21" t="n"/>
      <c r="L1087" s="21" t="n"/>
      <c r="M1087" s="21">
        <f>IF(OR(A1087="",B1087="",H1087="",J1087="İptal"),"",IF(COUNTIFS($A$5:$A$1504,A1087,$H$5:$H$1504,H1087,$B$5:$B$1504,"&lt;"&amp;D1087,$D$5:$D$1504,"&gt;"&amp;B1087,$J$5:$J$1504,"&lt;&gt;İptal")&gt;1,"ÇAKIŞMA",""))</f>
        <v/>
      </c>
    </row>
    <row r="1088">
      <c r="A1088" s="19" t="n"/>
      <c r="B1088" s="20" t="n"/>
      <c r="C1088" s="21" t="n"/>
      <c r="D1088" s="20">
        <f>IF(OR(B1088="",C1088=""),"",B1088+C1088/1440)</f>
        <v/>
      </c>
      <c r="E1088" s="21" t="n"/>
      <c r="F1088" s="21" t="n"/>
      <c r="G1088" s="21" t="n"/>
      <c r="H1088" s="21" t="n"/>
      <c r="I1088" s="22" t="n"/>
      <c r="J1088" s="21" t="n"/>
      <c r="K1088" s="21" t="n"/>
      <c r="L1088" s="21" t="n"/>
      <c r="M1088" s="21">
        <f>IF(OR(A1088="",B1088="",H1088="",J1088="İptal"),"",IF(COUNTIFS($A$5:$A$1504,A1088,$H$5:$H$1504,H1088,$B$5:$B$1504,"&lt;"&amp;D1088,$D$5:$D$1504,"&gt;"&amp;B1088,$J$5:$J$1504,"&lt;&gt;İptal")&gt;1,"ÇAKIŞMA",""))</f>
        <v/>
      </c>
    </row>
    <row r="1089">
      <c r="A1089" s="19" t="n"/>
      <c r="B1089" s="20" t="n"/>
      <c r="C1089" s="21" t="n"/>
      <c r="D1089" s="20">
        <f>IF(OR(B1089="",C1089=""),"",B1089+C1089/1440)</f>
        <v/>
      </c>
      <c r="E1089" s="21" t="n"/>
      <c r="F1089" s="21" t="n"/>
      <c r="G1089" s="21" t="n"/>
      <c r="H1089" s="21" t="n"/>
      <c r="I1089" s="22" t="n"/>
      <c r="J1089" s="21" t="n"/>
      <c r="K1089" s="21" t="n"/>
      <c r="L1089" s="21" t="n"/>
      <c r="M1089" s="21">
        <f>IF(OR(A1089="",B1089="",H1089="",J1089="İptal"),"",IF(COUNTIFS($A$5:$A$1504,A1089,$H$5:$H$1504,H1089,$B$5:$B$1504,"&lt;"&amp;D1089,$D$5:$D$1504,"&gt;"&amp;B1089,$J$5:$J$1504,"&lt;&gt;İptal")&gt;1,"ÇAKIŞMA",""))</f>
        <v/>
      </c>
    </row>
    <row r="1090">
      <c r="A1090" s="19" t="n"/>
      <c r="B1090" s="20" t="n"/>
      <c r="C1090" s="21" t="n"/>
      <c r="D1090" s="20">
        <f>IF(OR(B1090="",C1090=""),"",B1090+C1090/1440)</f>
        <v/>
      </c>
      <c r="E1090" s="21" t="n"/>
      <c r="F1090" s="21" t="n"/>
      <c r="G1090" s="21" t="n"/>
      <c r="H1090" s="21" t="n"/>
      <c r="I1090" s="22" t="n"/>
      <c r="J1090" s="21" t="n"/>
      <c r="K1090" s="21" t="n"/>
      <c r="L1090" s="21" t="n"/>
      <c r="M1090" s="21">
        <f>IF(OR(A1090="",B1090="",H1090="",J1090="İptal"),"",IF(COUNTIFS($A$5:$A$1504,A1090,$H$5:$H$1504,H1090,$B$5:$B$1504,"&lt;"&amp;D1090,$D$5:$D$1504,"&gt;"&amp;B1090,$J$5:$J$1504,"&lt;&gt;İptal")&gt;1,"ÇAKIŞMA",""))</f>
        <v/>
      </c>
    </row>
    <row r="1091">
      <c r="A1091" s="19" t="n"/>
      <c r="B1091" s="20" t="n"/>
      <c r="C1091" s="21" t="n"/>
      <c r="D1091" s="20">
        <f>IF(OR(B1091="",C1091=""),"",B1091+C1091/1440)</f>
        <v/>
      </c>
      <c r="E1091" s="21" t="n"/>
      <c r="F1091" s="21" t="n"/>
      <c r="G1091" s="21" t="n"/>
      <c r="H1091" s="21" t="n"/>
      <c r="I1091" s="22" t="n"/>
      <c r="J1091" s="21" t="n"/>
      <c r="K1091" s="21" t="n"/>
      <c r="L1091" s="21" t="n"/>
      <c r="M1091" s="21">
        <f>IF(OR(A1091="",B1091="",H1091="",J1091="İptal"),"",IF(COUNTIFS($A$5:$A$1504,A1091,$H$5:$H$1504,H1091,$B$5:$B$1504,"&lt;"&amp;D1091,$D$5:$D$1504,"&gt;"&amp;B1091,$J$5:$J$1504,"&lt;&gt;İptal")&gt;1,"ÇAKIŞMA",""))</f>
        <v/>
      </c>
    </row>
    <row r="1092">
      <c r="A1092" s="19" t="n"/>
      <c r="B1092" s="20" t="n"/>
      <c r="C1092" s="21" t="n"/>
      <c r="D1092" s="20">
        <f>IF(OR(B1092="",C1092=""),"",B1092+C1092/1440)</f>
        <v/>
      </c>
      <c r="E1092" s="21" t="n"/>
      <c r="F1092" s="21" t="n"/>
      <c r="G1092" s="21" t="n"/>
      <c r="H1092" s="21" t="n"/>
      <c r="I1092" s="22" t="n"/>
      <c r="J1092" s="21" t="n"/>
      <c r="K1092" s="21" t="n"/>
      <c r="L1092" s="21" t="n"/>
      <c r="M1092" s="21">
        <f>IF(OR(A1092="",B1092="",H1092="",J1092="İptal"),"",IF(COUNTIFS($A$5:$A$1504,A1092,$H$5:$H$1504,H1092,$B$5:$B$1504,"&lt;"&amp;D1092,$D$5:$D$1504,"&gt;"&amp;B1092,$J$5:$J$1504,"&lt;&gt;İptal")&gt;1,"ÇAKIŞMA",""))</f>
        <v/>
      </c>
    </row>
    <row r="1093">
      <c r="A1093" s="19" t="n"/>
      <c r="B1093" s="20" t="n"/>
      <c r="C1093" s="21" t="n"/>
      <c r="D1093" s="20">
        <f>IF(OR(B1093="",C1093=""),"",B1093+C1093/1440)</f>
        <v/>
      </c>
      <c r="E1093" s="21" t="n"/>
      <c r="F1093" s="21" t="n"/>
      <c r="G1093" s="21" t="n"/>
      <c r="H1093" s="21" t="n"/>
      <c r="I1093" s="22" t="n"/>
      <c r="J1093" s="21" t="n"/>
      <c r="K1093" s="21" t="n"/>
      <c r="L1093" s="21" t="n"/>
      <c r="M1093" s="21">
        <f>IF(OR(A1093="",B1093="",H1093="",J1093="İptal"),"",IF(COUNTIFS($A$5:$A$1504,A1093,$H$5:$H$1504,H1093,$B$5:$B$1504,"&lt;"&amp;D1093,$D$5:$D$1504,"&gt;"&amp;B1093,$J$5:$J$1504,"&lt;&gt;İptal")&gt;1,"ÇAKIŞMA",""))</f>
        <v/>
      </c>
    </row>
    <row r="1094">
      <c r="A1094" s="19" t="n"/>
      <c r="B1094" s="20" t="n"/>
      <c r="C1094" s="21" t="n"/>
      <c r="D1094" s="20">
        <f>IF(OR(B1094="",C1094=""),"",B1094+C1094/1440)</f>
        <v/>
      </c>
      <c r="E1094" s="21" t="n"/>
      <c r="F1094" s="21" t="n"/>
      <c r="G1094" s="21" t="n"/>
      <c r="H1094" s="21" t="n"/>
      <c r="I1094" s="22" t="n"/>
      <c r="J1094" s="21" t="n"/>
      <c r="K1094" s="21" t="n"/>
      <c r="L1094" s="21" t="n"/>
      <c r="M1094" s="21">
        <f>IF(OR(A1094="",B1094="",H1094="",J1094="İptal"),"",IF(COUNTIFS($A$5:$A$1504,A1094,$H$5:$H$1504,H1094,$B$5:$B$1504,"&lt;"&amp;D1094,$D$5:$D$1504,"&gt;"&amp;B1094,$J$5:$J$1504,"&lt;&gt;İptal")&gt;1,"ÇAKIŞMA",""))</f>
        <v/>
      </c>
    </row>
    <row r="1095">
      <c r="A1095" s="19" t="n"/>
      <c r="B1095" s="20" t="n"/>
      <c r="C1095" s="21" t="n"/>
      <c r="D1095" s="20">
        <f>IF(OR(B1095="",C1095=""),"",B1095+C1095/1440)</f>
        <v/>
      </c>
      <c r="E1095" s="21" t="n"/>
      <c r="F1095" s="21" t="n"/>
      <c r="G1095" s="21" t="n"/>
      <c r="H1095" s="21" t="n"/>
      <c r="I1095" s="22" t="n"/>
      <c r="J1095" s="21" t="n"/>
      <c r="K1095" s="21" t="n"/>
      <c r="L1095" s="21" t="n"/>
      <c r="M1095" s="21">
        <f>IF(OR(A1095="",B1095="",H1095="",J1095="İptal"),"",IF(COUNTIFS($A$5:$A$1504,A1095,$H$5:$H$1504,H1095,$B$5:$B$1504,"&lt;"&amp;D1095,$D$5:$D$1504,"&gt;"&amp;B1095,$J$5:$J$1504,"&lt;&gt;İptal")&gt;1,"ÇAKIŞMA",""))</f>
        <v/>
      </c>
    </row>
    <row r="1096">
      <c r="A1096" s="19" t="n"/>
      <c r="B1096" s="20" t="n"/>
      <c r="C1096" s="21" t="n"/>
      <c r="D1096" s="20">
        <f>IF(OR(B1096="",C1096=""),"",B1096+C1096/1440)</f>
        <v/>
      </c>
      <c r="E1096" s="21" t="n"/>
      <c r="F1096" s="21" t="n"/>
      <c r="G1096" s="21" t="n"/>
      <c r="H1096" s="21" t="n"/>
      <c r="I1096" s="22" t="n"/>
      <c r="J1096" s="21" t="n"/>
      <c r="K1096" s="21" t="n"/>
      <c r="L1096" s="21" t="n"/>
      <c r="M1096" s="21">
        <f>IF(OR(A1096="",B1096="",H1096="",J1096="İptal"),"",IF(COUNTIFS($A$5:$A$1504,A1096,$H$5:$H$1504,H1096,$B$5:$B$1504,"&lt;"&amp;D1096,$D$5:$D$1504,"&gt;"&amp;B1096,$J$5:$J$1504,"&lt;&gt;İptal")&gt;1,"ÇAKIŞMA",""))</f>
        <v/>
      </c>
    </row>
    <row r="1097">
      <c r="A1097" s="19" t="n"/>
      <c r="B1097" s="20" t="n"/>
      <c r="C1097" s="21" t="n"/>
      <c r="D1097" s="20">
        <f>IF(OR(B1097="",C1097=""),"",B1097+C1097/1440)</f>
        <v/>
      </c>
      <c r="E1097" s="21" t="n"/>
      <c r="F1097" s="21" t="n"/>
      <c r="G1097" s="21" t="n"/>
      <c r="H1097" s="21" t="n"/>
      <c r="I1097" s="22" t="n"/>
      <c r="J1097" s="21" t="n"/>
      <c r="K1097" s="21" t="n"/>
      <c r="L1097" s="21" t="n"/>
      <c r="M1097" s="21">
        <f>IF(OR(A1097="",B1097="",H1097="",J1097="İptal"),"",IF(COUNTIFS($A$5:$A$1504,A1097,$H$5:$H$1504,H1097,$B$5:$B$1504,"&lt;"&amp;D1097,$D$5:$D$1504,"&gt;"&amp;B1097,$J$5:$J$1504,"&lt;&gt;İptal")&gt;1,"ÇAKIŞMA",""))</f>
        <v/>
      </c>
    </row>
    <row r="1098">
      <c r="A1098" s="19" t="n"/>
      <c r="B1098" s="20" t="n"/>
      <c r="C1098" s="21" t="n"/>
      <c r="D1098" s="20">
        <f>IF(OR(B1098="",C1098=""),"",B1098+C1098/1440)</f>
        <v/>
      </c>
      <c r="E1098" s="21" t="n"/>
      <c r="F1098" s="21" t="n"/>
      <c r="G1098" s="21" t="n"/>
      <c r="H1098" s="21" t="n"/>
      <c r="I1098" s="22" t="n"/>
      <c r="J1098" s="21" t="n"/>
      <c r="K1098" s="21" t="n"/>
      <c r="L1098" s="21" t="n"/>
      <c r="M1098" s="21">
        <f>IF(OR(A1098="",B1098="",H1098="",J1098="İptal"),"",IF(COUNTIFS($A$5:$A$1504,A1098,$H$5:$H$1504,H1098,$B$5:$B$1504,"&lt;"&amp;D1098,$D$5:$D$1504,"&gt;"&amp;B1098,$J$5:$J$1504,"&lt;&gt;İptal")&gt;1,"ÇAKIŞMA",""))</f>
        <v/>
      </c>
    </row>
    <row r="1099">
      <c r="A1099" s="19" t="n"/>
      <c r="B1099" s="20" t="n"/>
      <c r="C1099" s="21" t="n"/>
      <c r="D1099" s="20">
        <f>IF(OR(B1099="",C1099=""),"",B1099+C1099/1440)</f>
        <v/>
      </c>
      <c r="E1099" s="21" t="n"/>
      <c r="F1099" s="21" t="n"/>
      <c r="G1099" s="21" t="n"/>
      <c r="H1099" s="21" t="n"/>
      <c r="I1099" s="22" t="n"/>
      <c r="J1099" s="21" t="n"/>
      <c r="K1099" s="21" t="n"/>
      <c r="L1099" s="21" t="n"/>
      <c r="M1099" s="21">
        <f>IF(OR(A1099="",B1099="",H1099="",J1099="İptal"),"",IF(COUNTIFS($A$5:$A$1504,A1099,$H$5:$H$1504,H1099,$B$5:$B$1504,"&lt;"&amp;D1099,$D$5:$D$1504,"&gt;"&amp;B1099,$J$5:$J$1504,"&lt;&gt;İptal")&gt;1,"ÇAKIŞMA",""))</f>
        <v/>
      </c>
    </row>
    <row r="1100">
      <c r="A1100" s="19" t="n"/>
      <c r="B1100" s="20" t="n"/>
      <c r="C1100" s="21" t="n"/>
      <c r="D1100" s="20">
        <f>IF(OR(B1100="",C1100=""),"",B1100+C1100/1440)</f>
        <v/>
      </c>
      <c r="E1100" s="21" t="n"/>
      <c r="F1100" s="21" t="n"/>
      <c r="G1100" s="21" t="n"/>
      <c r="H1100" s="21" t="n"/>
      <c r="I1100" s="22" t="n"/>
      <c r="J1100" s="21" t="n"/>
      <c r="K1100" s="21" t="n"/>
      <c r="L1100" s="21" t="n"/>
      <c r="M1100" s="21">
        <f>IF(OR(A1100="",B1100="",H1100="",J1100="İptal"),"",IF(COUNTIFS($A$5:$A$1504,A1100,$H$5:$H$1504,H1100,$B$5:$B$1504,"&lt;"&amp;D1100,$D$5:$D$1504,"&gt;"&amp;B1100,$J$5:$J$1504,"&lt;&gt;İptal")&gt;1,"ÇAKIŞMA",""))</f>
        <v/>
      </c>
    </row>
    <row r="1101">
      <c r="A1101" s="19" t="n"/>
      <c r="B1101" s="20" t="n"/>
      <c r="C1101" s="21" t="n"/>
      <c r="D1101" s="20">
        <f>IF(OR(B1101="",C1101=""),"",B1101+C1101/1440)</f>
        <v/>
      </c>
      <c r="E1101" s="21" t="n"/>
      <c r="F1101" s="21" t="n"/>
      <c r="G1101" s="21" t="n"/>
      <c r="H1101" s="21" t="n"/>
      <c r="I1101" s="22" t="n"/>
      <c r="J1101" s="21" t="n"/>
      <c r="K1101" s="21" t="n"/>
      <c r="L1101" s="21" t="n"/>
      <c r="M1101" s="21">
        <f>IF(OR(A1101="",B1101="",H1101="",J1101="İptal"),"",IF(COUNTIFS($A$5:$A$1504,A1101,$H$5:$H$1504,H1101,$B$5:$B$1504,"&lt;"&amp;D1101,$D$5:$D$1504,"&gt;"&amp;B1101,$J$5:$J$1504,"&lt;&gt;İptal")&gt;1,"ÇAKIŞMA",""))</f>
        <v/>
      </c>
    </row>
    <row r="1102">
      <c r="A1102" s="19" t="n"/>
      <c r="B1102" s="20" t="n"/>
      <c r="C1102" s="21" t="n"/>
      <c r="D1102" s="20">
        <f>IF(OR(B1102="",C1102=""),"",B1102+C1102/1440)</f>
        <v/>
      </c>
      <c r="E1102" s="21" t="n"/>
      <c r="F1102" s="21" t="n"/>
      <c r="G1102" s="21" t="n"/>
      <c r="H1102" s="21" t="n"/>
      <c r="I1102" s="22" t="n"/>
      <c r="J1102" s="21" t="n"/>
      <c r="K1102" s="21" t="n"/>
      <c r="L1102" s="21" t="n"/>
      <c r="M1102" s="21">
        <f>IF(OR(A1102="",B1102="",H1102="",J1102="İptal"),"",IF(COUNTIFS($A$5:$A$1504,A1102,$H$5:$H$1504,H1102,$B$5:$B$1504,"&lt;"&amp;D1102,$D$5:$D$1504,"&gt;"&amp;B1102,$J$5:$J$1504,"&lt;&gt;İptal")&gt;1,"ÇAKIŞMA",""))</f>
        <v/>
      </c>
    </row>
    <row r="1103">
      <c r="A1103" s="19" t="n"/>
      <c r="B1103" s="20" t="n"/>
      <c r="C1103" s="21" t="n"/>
      <c r="D1103" s="20">
        <f>IF(OR(B1103="",C1103=""),"",B1103+C1103/1440)</f>
        <v/>
      </c>
      <c r="E1103" s="21" t="n"/>
      <c r="F1103" s="21" t="n"/>
      <c r="G1103" s="21" t="n"/>
      <c r="H1103" s="21" t="n"/>
      <c r="I1103" s="22" t="n"/>
      <c r="J1103" s="21" t="n"/>
      <c r="K1103" s="21" t="n"/>
      <c r="L1103" s="21" t="n"/>
      <c r="M1103" s="21">
        <f>IF(OR(A1103="",B1103="",H1103="",J1103="İptal"),"",IF(COUNTIFS($A$5:$A$1504,A1103,$H$5:$H$1504,H1103,$B$5:$B$1504,"&lt;"&amp;D1103,$D$5:$D$1504,"&gt;"&amp;B1103,$J$5:$J$1504,"&lt;&gt;İptal")&gt;1,"ÇAKIŞMA",""))</f>
        <v/>
      </c>
    </row>
    <row r="1104">
      <c r="A1104" s="19" t="n"/>
      <c r="B1104" s="20" t="n"/>
      <c r="C1104" s="21" t="n"/>
      <c r="D1104" s="20">
        <f>IF(OR(B1104="",C1104=""),"",B1104+C1104/1440)</f>
        <v/>
      </c>
      <c r="E1104" s="21" t="n"/>
      <c r="F1104" s="21" t="n"/>
      <c r="G1104" s="21" t="n"/>
      <c r="H1104" s="21" t="n"/>
      <c r="I1104" s="22" t="n"/>
      <c r="J1104" s="21" t="n"/>
      <c r="K1104" s="21" t="n"/>
      <c r="L1104" s="21" t="n"/>
      <c r="M1104" s="21">
        <f>IF(OR(A1104="",B1104="",H1104="",J1104="İptal"),"",IF(COUNTIFS($A$5:$A$1504,A1104,$H$5:$H$1504,H1104,$B$5:$B$1504,"&lt;"&amp;D1104,$D$5:$D$1504,"&gt;"&amp;B1104,$J$5:$J$1504,"&lt;&gt;İptal")&gt;1,"ÇAKIŞMA",""))</f>
        <v/>
      </c>
    </row>
    <row r="1105">
      <c r="A1105" s="19" t="n"/>
      <c r="B1105" s="20" t="n"/>
      <c r="C1105" s="21" t="n"/>
      <c r="D1105" s="20">
        <f>IF(OR(B1105="",C1105=""),"",B1105+C1105/1440)</f>
        <v/>
      </c>
      <c r="E1105" s="21" t="n"/>
      <c r="F1105" s="21" t="n"/>
      <c r="G1105" s="21" t="n"/>
      <c r="H1105" s="21" t="n"/>
      <c r="I1105" s="22" t="n"/>
      <c r="J1105" s="21" t="n"/>
      <c r="K1105" s="21" t="n"/>
      <c r="L1105" s="21" t="n"/>
      <c r="M1105" s="21">
        <f>IF(OR(A1105="",B1105="",H1105="",J1105="İptal"),"",IF(COUNTIFS($A$5:$A$1504,A1105,$H$5:$H$1504,H1105,$B$5:$B$1504,"&lt;"&amp;D1105,$D$5:$D$1504,"&gt;"&amp;B1105,$J$5:$J$1504,"&lt;&gt;İptal")&gt;1,"ÇAKIŞMA",""))</f>
        <v/>
      </c>
    </row>
    <row r="1106">
      <c r="A1106" s="19" t="n"/>
      <c r="B1106" s="20" t="n"/>
      <c r="C1106" s="21" t="n"/>
      <c r="D1106" s="20">
        <f>IF(OR(B1106="",C1106=""),"",B1106+C1106/1440)</f>
        <v/>
      </c>
      <c r="E1106" s="21" t="n"/>
      <c r="F1106" s="21" t="n"/>
      <c r="G1106" s="21" t="n"/>
      <c r="H1106" s="21" t="n"/>
      <c r="I1106" s="22" t="n"/>
      <c r="J1106" s="21" t="n"/>
      <c r="K1106" s="21" t="n"/>
      <c r="L1106" s="21" t="n"/>
      <c r="M1106" s="21">
        <f>IF(OR(A1106="",B1106="",H1106="",J1106="İptal"),"",IF(COUNTIFS($A$5:$A$1504,A1106,$H$5:$H$1504,H1106,$B$5:$B$1504,"&lt;"&amp;D1106,$D$5:$D$1504,"&gt;"&amp;B1106,$J$5:$J$1504,"&lt;&gt;İptal")&gt;1,"ÇAKIŞMA",""))</f>
        <v/>
      </c>
    </row>
    <row r="1107">
      <c r="A1107" s="19" t="n"/>
      <c r="B1107" s="20" t="n"/>
      <c r="C1107" s="21" t="n"/>
      <c r="D1107" s="20">
        <f>IF(OR(B1107="",C1107=""),"",B1107+C1107/1440)</f>
        <v/>
      </c>
      <c r="E1107" s="21" t="n"/>
      <c r="F1107" s="21" t="n"/>
      <c r="G1107" s="21" t="n"/>
      <c r="H1107" s="21" t="n"/>
      <c r="I1107" s="22" t="n"/>
      <c r="J1107" s="21" t="n"/>
      <c r="K1107" s="21" t="n"/>
      <c r="L1107" s="21" t="n"/>
      <c r="M1107" s="21">
        <f>IF(OR(A1107="",B1107="",H1107="",J1107="İptal"),"",IF(COUNTIFS($A$5:$A$1504,A1107,$H$5:$H$1504,H1107,$B$5:$B$1504,"&lt;"&amp;D1107,$D$5:$D$1504,"&gt;"&amp;B1107,$J$5:$J$1504,"&lt;&gt;İptal")&gt;1,"ÇAKIŞMA",""))</f>
        <v/>
      </c>
    </row>
    <row r="1108">
      <c r="A1108" s="19" t="n"/>
      <c r="B1108" s="20" t="n"/>
      <c r="C1108" s="21" t="n"/>
      <c r="D1108" s="20">
        <f>IF(OR(B1108="",C1108=""),"",B1108+C1108/1440)</f>
        <v/>
      </c>
      <c r="E1108" s="21" t="n"/>
      <c r="F1108" s="21" t="n"/>
      <c r="G1108" s="21" t="n"/>
      <c r="H1108" s="21" t="n"/>
      <c r="I1108" s="22" t="n"/>
      <c r="J1108" s="21" t="n"/>
      <c r="K1108" s="21" t="n"/>
      <c r="L1108" s="21" t="n"/>
      <c r="M1108" s="21">
        <f>IF(OR(A1108="",B1108="",H1108="",J1108="İptal"),"",IF(COUNTIFS($A$5:$A$1504,A1108,$H$5:$H$1504,H1108,$B$5:$B$1504,"&lt;"&amp;D1108,$D$5:$D$1504,"&gt;"&amp;B1108,$J$5:$J$1504,"&lt;&gt;İptal")&gt;1,"ÇAKIŞMA",""))</f>
        <v/>
      </c>
    </row>
    <row r="1109">
      <c r="A1109" s="19" t="n"/>
      <c r="B1109" s="20" t="n"/>
      <c r="C1109" s="21" t="n"/>
      <c r="D1109" s="20">
        <f>IF(OR(B1109="",C1109=""),"",B1109+C1109/1440)</f>
        <v/>
      </c>
      <c r="E1109" s="21" t="n"/>
      <c r="F1109" s="21" t="n"/>
      <c r="G1109" s="21" t="n"/>
      <c r="H1109" s="21" t="n"/>
      <c r="I1109" s="22" t="n"/>
      <c r="J1109" s="21" t="n"/>
      <c r="K1109" s="21" t="n"/>
      <c r="L1109" s="21" t="n"/>
      <c r="M1109" s="21">
        <f>IF(OR(A1109="",B1109="",H1109="",J1109="İptal"),"",IF(COUNTIFS($A$5:$A$1504,A1109,$H$5:$H$1504,H1109,$B$5:$B$1504,"&lt;"&amp;D1109,$D$5:$D$1504,"&gt;"&amp;B1109,$J$5:$J$1504,"&lt;&gt;İptal")&gt;1,"ÇAKIŞMA",""))</f>
        <v/>
      </c>
    </row>
    <row r="1110">
      <c r="A1110" s="19" t="n"/>
      <c r="B1110" s="20" t="n"/>
      <c r="C1110" s="21" t="n"/>
      <c r="D1110" s="20">
        <f>IF(OR(B1110="",C1110=""),"",B1110+C1110/1440)</f>
        <v/>
      </c>
      <c r="E1110" s="21" t="n"/>
      <c r="F1110" s="21" t="n"/>
      <c r="G1110" s="21" t="n"/>
      <c r="H1110" s="21" t="n"/>
      <c r="I1110" s="22" t="n"/>
      <c r="J1110" s="21" t="n"/>
      <c r="K1110" s="21" t="n"/>
      <c r="L1110" s="21" t="n"/>
      <c r="M1110" s="21">
        <f>IF(OR(A1110="",B1110="",H1110="",J1110="İptal"),"",IF(COUNTIFS($A$5:$A$1504,A1110,$H$5:$H$1504,H1110,$B$5:$B$1504,"&lt;"&amp;D1110,$D$5:$D$1504,"&gt;"&amp;B1110,$J$5:$J$1504,"&lt;&gt;İptal")&gt;1,"ÇAKIŞMA",""))</f>
        <v/>
      </c>
    </row>
    <row r="1111">
      <c r="A1111" s="19" t="n"/>
      <c r="B1111" s="20" t="n"/>
      <c r="C1111" s="21" t="n"/>
      <c r="D1111" s="20">
        <f>IF(OR(B1111="",C1111=""),"",B1111+C1111/1440)</f>
        <v/>
      </c>
      <c r="E1111" s="21" t="n"/>
      <c r="F1111" s="21" t="n"/>
      <c r="G1111" s="21" t="n"/>
      <c r="H1111" s="21" t="n"/>
      <c r="I1111" s="22" t="n"/>
      <c r="J1111" s="21" t="n"/>
      <c r="K1111" s="21" t="n"/>
      <c r="L1111" s="21" t="n"/>
      <c r="M1111" s="21">
        <f>IF(OR(A1111="",B1111="",H1111="",J1111="İptal"),"",IF(COUNTIFS($A$5:$A$1504,A1111,$H$5:$H$1504,H1111,$B$5:$B$1504,"&lt;"&amp;D1111,$D$5:$D$1504,"&gt;"&amp;B1111,$J$5:$J$1504,"&lt;&gt;İptal")&gt;1,"ÇAKIŞMA",""))</f>
        <v/>
      </c>
    </row>
    <row r="1112">
      <c r="A1112" s="19" t="n"/>
      <c r="B1112" s="20" t="n"/>
      <c r="C1112" s="21" t="n"/>
      <c r="D1112" s="20">
        <f>IF(OR(B1112="",C1112=""),"",B1112+C1112/1440)</f>
        <v/>
      </c>
      <c r="E1112" s="21" t="n"/>
      <c r="F1112" s="21" t="n"/>
      <c r="G1112" s="21" t="n"/>
      <c r="H1112" s="21" t="n"/>
      <c r="I1112" s="22" t="n"/>
      <c r="J1112" s="21" t="n"/>
      <c r="K1112" s="21" t="n"/>
      <c r="L1112" s="21" t="n"/>
      <c r="M1112" s="21">
        <f>IF(OR(A1112="",B1112="",H1112="",J1112="İptal"),"",IF(COUNTIFS($A$5:$A$1504,A1112,$H$5:$H$1504,H1112,$B$5:$B$1504,"&lt;"&amp;D1112,$D$5:$D$1504,"&gt;"&amp;B1112,$J$5:$J$1504,"&lt;&gt;İptal")&gt;1,"ÇAKIŞMA",""))</f>
        <v/>
      </c>
    </row>
    <row r="1113">
      <c r="A1113" s="19" t="n"/>
      <c r="B1113" s="20" t="n"/>
      <c r="C1113" s="21" t="n"/>
      <c r="D1113" s="20">
        <f>IF(OR(B1113="",C1113=""),"",B1113+C1113/1440)</f>
        <v/>
      </c>
      <c r="E1113" s="21" t="n"/>
      <c r="F1113" s="21" t="n"/>
      <c r="G1113" s="21" t="n"/>
      <c r="H1113" s="21" t="n"/>
      <c r="I1113" s="22" t="n"/>
      <c r="J1113" s="21" t="n"/>
      <c r="K1113" s="21" t="n"/>
      <c r="L1113" s="21" t="n"/>
      <c r="M1113" s="21">
        <f>IF(OR(A1113="",B1113="",H1113="",J1113="İptal"),"",IF(COUNTIFS($A$5:$A$1504,A1113,$H$5:$H$1504,H1113,$B$5:$B$1504,"&lt;"&amp;D1113,$D$5:$D$1504,"&gt;"&amp;B1113,$J$5:$J$1504,"&lt;&gt;İptal")&gt;1,"ÇAKIŞMA",""))</f>
        <v/>
      </c>
    </row>
    <row r="1114">
      <c r="A1114" s="19" t="n"/>
      <c r="B1114" s="20" t="n"/>
      <c r="C1114" s="21" t="n"/>
      <c r="D1114" s="20">
        <f>IF(OR(B1114="",C1114=""),"",B1114+C1114/1440)</f>
        <v/>
      </c>
      <c r="E1114" s="21" t="n"/>
      <c r="F1114" s="21" t="n"/>
      <c r="G1114" s="21" t="n"/>
      <c r="H1114" s="21" t="n"/>
      <c r="I1114" s="22" t="n"/>
      <c r="J1114" s="21" t="n"/>
      <c r="K1114" s="21" t="n"/>
      <c r="L1114" s="21" t="n"/>
      <c r="M1114" s="21">
        <f>IF(OR(A1114="",B1114="",H1114="",J1114="İptal"),"",IF(COUNTIFS($A$5:$A$1504,A1114,$H$5:$H$1504,H1114,$B$5:$B$1504,"&lt;"&amp;D1114,$D$5:$D$1504,"&gt;"&amp;B1114,$J$5:$J$1504,"&lt;&gt;İptal")&gt;1,"ÇAKIŞMA",""))</f>
        <v/>
      </c>
    </row>
    <row r="1115">
      <c r="A1115" s="19" t="n"/>
      <c r="B1115" s="20" t="n"/>
      <c r="C1115" s="21" t="n"/>
      <c r="D1115" s="20">
        <f>IF(OR(B1115="",C1115=""),"",B1115+C1115/1440)</f>
        <v/>
      </c>
      <c r="E1115" s="21" t="n"/>
      <c r="F1115" s="21" t="n"/>
      <c r="G1115" s="21" t="n"/>
      <c r="H1115" s="21" t="n"/>
      <c r="I1115" s="22" t="n"/>
      <c r="J1115" s="21" t="n"/>
      <c r="K1115" s="21" t="n"/>
      <c r="L1115" s="21" t="n"/>
      <c r="M1115" s="21">
        <f>IF(OR(A1115="",B1115="",H1115="",J1115="İptal"),"",IF(COUNTIFS($A$5:$A$1504,A1115,$H$5:$H$1504,H1115,$B$5:$B$1504,"&lt;"&amp;D1115,$D$5:$D$1504,"&gt;"&amp;B1115,$J$5:$J$1504,"&lt;&gt;İptal")&gt;1,"ÇAKIŞMA",""))</f>
        <v/>
      </c>
    </row>
    <row r="1116">
      <c r="A1116" s="19" t="n"/>
      <c r="B1116" s="20" t="n"/>
      <c r="C1116" s="21" t="n"/>
      <c r="D1116" s="20">
        <f>IF(OR(B1116="",C1116=""),"",B1116+C1116/1440)</f>
        <v/>
      </c>
      <c r="E1116" s="21" t="n"/>
      <c r="F1116" s="21" t="n"/>
      <c r="G1116" s="21" t="n"/>
      <c r="H1116" s="21" t="n"/>
      <c r="I1116" s="22" t="n"/>
      <c r="J1116" s="21" t="n"/>
      <c r="K1116" s="21" t="n"/>
      <c r="L1116" s="21" t="n"/>
      <c r="M1116" s="21">
        <f>IF(OR(A1116="",B1116="",H1116="",J1116="İptal"),"",IF(COUNTIFS($A$5:$A$1504,A1116,$H$5:$H$1504,H1116,$B$5:$B$1504,"&lt;"&amp;D1116,$D$5:$D$1504,"&gt;"&amp;B1116,$J$5:$J$1504,"&lt;&gt;İptal")&gt;1,"ÇAKIŞMA",""))</f>
        <v/>
      </c>
    </row>
    <row r="1117">
      <c r="A1117" s="19" t="n"/>
      <c r="B1117" s="20" t="n"/>
      <c r="C1117" s="21" t="n"/>
      <c r="D1117" s="20">
        <f>IF(OR(B1117="",C1117=""),"",B1117+C1117/1440)</f>
        <v/>
      </c>
      <c r="E1117" s="21" t="n"/>
      <c r="F1117" s="21" t="n"/>
      <c r="G1117" s="21" t="n"/>
      <c r="H1117" s="21" t="n"/>
      <c r="I1117" s="22" t="n"/>
      <c r="J1117" s="21" t="n"/>
      <c r="K1117" s="21" t="n"/>
      <c r="L1117" s="21" t="n"/>
      <c r="M1117" s="21">
        <f>IF(OR(A1117="",B1117="",H1117="",J1117="İptal"),"",IF(COUNTIFS($A$5:$A$1504,A1117,$H$5:$H$1504,H1117,$B$5:$B$1504,"&lt;"&amp;D1117,$D$5:$D$1504,"&gt;"&amp;B1117,$J$5:$J$1504,"&lt;&gt;İptal")&gt;1,"ÇAKIŞMA",""))</f>
        <v/>
      </c>
    </row>
    <row r="1118">
      <c r="A1118" s="19" t="n"/>
      <c r="B1118" s="20" t="n"/>
      <c r="C1118" s="21" t="n"/>
      <c r="D1118" s="20">
        <f>IF(OR(B1118="",C1118=""),"",B1118+C1118/1440)</f>
        <v/>
      </c>
      <c r="E1118" s="21" t="n"/>
      <c r="F1118" s="21" t="n"/>
      <c r="G1118" s="21" t="n"/>
      <c r="H1118" s="21" t="n"/>
      <c r="I1118" s="22" t="n"/>
      <c r="J1118" s="21" t="n"/>
      <c r="K1118" s="21" t="n"/>
      <c r="L1118" s="21" t="n"/>
      <c r="M1118" s="21">
        <f>IF(OR(A1118="",B1118="",H1118="",J1118="İptal"),"",IF(COUNTIFS($A$5:$A$1504,A1118,$H$5:$H$1504,H1118,$B$5:$B$1504,"&lt;"&amp;D1118,$D$5:$D$1504,"&gt;"&amp;B1118,$J$5:$J$1504,"&lt;&gt;İptal")&gt;1,"ÇAKIŞMA",""))</f>
        <v/>
      </c>
    </row>
    <row r="1119">
      <c r="A1119" s="19" t="n"/>
      <c r="B1119" s="20" t="n"/>
      <c r="C1119" s="21" t="n"/>
      <c r="D1119" s="20">
        <f>IF(OR(B1119="",C1119=""),"",B1119+C1119/1440)</f>
        <v/>
      </c>
      <c r="E1119" s="21" t="n"/>
      <c r="F1119" s="21" t="n"/>
      <c r="G1119" s="21" t="n"/>
      <c r="H1119" s="21" t="n"/>
      <c r="I1119" s="22" t="n"/>
      <c r="J1119" s="21" t="n"/>
      <c r="K1119" s="21" t="n"/>
      <c r="L1119" s="21" t="n"/>
      <c r="M1119" s="21">
        <f>IF(OR(A1119="",B1119="",H1119="",J1119="İptal"),"",IF(COUNTIFS($A$5:$A$1504,A1119,$H$5:$H$1504,H1119,$B$5:$B$1504,"&lt;"&amp;D1119,$D$5:$D$1504,"&gt;"&amp;B1119,$J$5:$J$1504,"&lt;&gt;İptal")&gt;1,"ÇAKIŞMA",""))</f>
        <v/>
      </c>
    </row>
    <row r="1120">
      <c r="A1120" s="19" t="n"/>
      <c r="B1120" s="20" t="n"/>
      <c r="C1120" s="21" t="n"/>
      <c r="D1120" s="20">
        <f>IF(OR(B1120="",C1120=""),"",B1120+C1120/1440)</f>
        <v/>
      </c>
      <c r="E1120" s="21" t="n"/>
      <c r="F1120" s="21" t="n"/>
      <c r="G1120" s="21" t="n"/>
      <c r="H1120" s="21" t="n"/>
      <c r="I1120" s="22" t="n"/>
      <c r="J1120" s="21" t="n"/>
      <c r="K1120" s="21" t="n"/>
      <c r="L1120" s="21" t="n"/>
      <c r="M1120" s="21">
        <f>IF(OR(A1120="",B1120="",H1120="",J1120="İptal"),"",IF(COUNTIFS($A$5:$A$1504,A1120,$H$5:$H$1504,H1120,$B$5:$B$1504,"&lt;"&amp;D1120,$D$5:$D$1504,"&gt;"&amp;B1120,$J$5:$J$1504,"&lt;&gt;İptal")&gt;1,"ÇAKIŞMA",""))</f>
        <v/>
      </c>
    </row>
    <row r="1121">
      <c r="A1121" s="19" t="n"/>
      <c r="B1121" s="20" t="n"/>
      <c r="C1121" s="21" t="n"/>
      <c r="D1121" s="20">
        <f>IF(OR(B1121="",C1121=""),"",B1121+C1121/1440)</f>
        <v/>
      </c>
      <c r="E1121" s="21" t="n"/>
      <c r="F1121" s="21" t="n"/>
      <c r="G1121" s="21" t="n"/>
      <c r="H1121" s="21" t="n"/>
      <c r="I1121" s="22" t="n"/>
      <c r="J1121" s="21" t="n"/>
      <c r="K1121" s="21" t="n"/>
      <c r="L1121" s="21" t="n"/>
      <c r="M1121" s="21">
        <f>IF(OR(A1121="",B1121="",H1121="",J1121="İptal"),"",IF(COUNTIFS($A$5:$A$1504,A1121,$H$5:$H$1504,H1121,$B$5:$B$1504,"&lt;"&amp;D1121,$D$5:$D$1504,"&gt;"&amp;B1121,$J$5:$J$1504,"&lt;&gt;İptal")&gt;1,"ÇAKIŞMA",""))</f>
        <v/>
      </c>
    </row>
    <row r="1122">
      <c r="A1122" s="19" t="n"/>
      <c r="B1122" s="20" t="n"/>
      <c r="C1122" s="21" t="n"/>
      <c r="D1122" s="20">
        <f>IF(OR(B1122="",C1122=""),"",B1122+C1122/1440)</f>
        <v/>
      </c>
      <c r="E1122" s="21" t="n"/>
      <c r="F1122" s="21" t="n"/>
      <c r="G1122" s="21" t="n"/>
      <c r="H1122" s="21" t="n"/>
      <c r="I1122" s="22" t="n"/>
      <c r="J1122" s="21" t="n"/>
      <c r="K1122" s="21" t="n"/>
      <c r="L1122" s="21" t="n"/>
      <c r="M1122" s="21">
        <f>IF(OR(A1122="",B1122="",H1122="",J1122="İptal"),"",IF(COUNTIFS($A$5:$A$1504,A1122,$H$5:$H$1504,H1122,$B$5:$B$1504,"&lt;"&amp;D1122,$D$5:$D$1504,"&gt;"&amp;B1122,$J$5:$J$1504,"&lt;&gt;İptal")&gt;1,"ÇAKIŞMA",""))</f>
        <v/>
      </c>
    </row>
    <row r="1123">
      <c r="A1123" s="19" t="n"/>
      <c r="B1123" s="20" t="n"/>
      <c r="C1123" s="21" t="n"/>
      <c r="D1123" s="20">
        <f>IF(OR(B1123="",C1123=""),"",B1123+C1123/1440)</f>
        <v/>
      </c>
      <c r="E1123" s="21" t="n"/>
      <c r="F1123" s="21" t="n"/>
      <c r="G1123" s="21" t="n"/>
      <c r="H1123" s="21" t="n"/>
      <c r="I1123" s="22" t="n"/>
      <c r="J1123" s="21" t="n"/>
      <c r="K1123" s="21" t="n"/>
      <c r="L1123" s="21" t="n"/>
      <c r="M1123" s="21">
        <f>IF(OR(A1123="",B1123="",H1123="",J1123="İptal"),"",IF(COUNTIFS($A$5:$A$1504,A1123,$H$5:$H$1504,H1123,$B$5:$B$1504,"&lt;"&amp;D1123,$D$5:$D$1504,"&gt;"&amp;B1123,$J$5:$J$1504,"&lt;&gt;İptal")&gt;1,"ÇAKIŞMA",""))</f>
        <v/>
      </c>
    </row>
    <row r="1124">
      <c r="A1124" s="19" t="n"/>
      <c r="B1124" s="20" t="n"/>
      <c r="C1124" s="21" t="n"/>
      <c r="D1124" s="20">
        <f>IF(OR(B1124="",C1124=""),"",B1124+C1124/1440)</f>
        <v/>
      </c>
      <c r="E1124" s="21" t="n"/>
      <c r="F1124" s="21" t="n"/>
      <c r="G1124" s="21" t="n"/>
      <c r="H1124" s="21" t="n"/>
      <c r="I1124" s="22" t="n"/>
      <c r="J1124" s="21" t="n"/>
      <c r="K1124" s="21" t="n"/>
      <c r="L1124" s="21" t="n"/>
      <c r="M1124" s="21">
        <f>IF(OR(A1124="",B1124="",H1124="",J1124="İptal"),"",IF(COUNTIFS($A$5:$A$1504,A1124,$H$5:$H$1504,H1124,$B$5:$B$1504,"&lt;"&amp;D1124,$D$5:$D$1504,"&gt;"&amp;B1124,$J$5:$J$1504,"&lt;&gt;İptal")&gt;1,"ÇAKIŞMA",""))</f>
        <v/>
      </c>
    </row>
    <row r="1125">
      <c r="A1125" s="19" t="n"/>
      <c r="B1125" s="20" t="n"/>
      <c r="C1125" s="21" t="n"/>
      <c r="D1125" s="20">
        <f>IF(OR(B1125="",C1125=""),"",B1125+C1125/1440)</f>
        <v/>
      </c>
      <c r="E1125" s="21" t="n"/>
      <c r="F1125" s="21" t="n"/>
      <c r="G1125" s="21" t="n"/>
      <c r="H1125" s="21" t="n"/>
      <c r="I1125" s="22" t="n"/>
      <c r="J1125" s="21" t="n"/>
      <c r="K1125" s="21" t="n"/>
      <c r="L1125" s="21" t="n"/>
      <c r="M1125" s="21">
        <f>IF(OR(A1125="",B1125="",H1125="",J1125="İptal"),"",IF(COUNTIFS($A$5:$A$1504,A1125,$H$5:$H$1504,H1125,$B$5:$B$1504,"&lt;"&amp;D1125,$D$5:$D$1504,"&gt;"&amp;B1125,$J$5:$J$1504,"&lt;&gt;İptal")&gt;1,"ÇAKIŞMA",""))</f>
        <v/>
      </c>
    </row>
    <row r="1126">
      <c r="A1126" s="19" t="n"/>
      <c r="B1126" s="20" t="n"/>
      <c r="C1126" s="21" t="n"/>
      <c r="D1126" s="20">
        <f>IF(OR(B1126="",C1126=""),"",B1126+C1126/1440)</f>
        <v/>
      </c>
      <c r="E1126" s="21" t="n"/>
      <c r="F1126" s="21" t="n"/>
      <c r="G1126" s="21" t="n"/>
      <c r="H1126" s="21" t="n"/>
      <c r="I1126" s="22" t="n"/>
      <c r="J1126" s="21" t="n"/>
      <c r="K1126" s="21" t="n"/>
      <c r="L1126" s="21" t="n"/>
      <c r="M1126" s="21">
        <f>IF(OR(A1126="",B1126="",H1126="",J1126="İptal"),"",IF(COUNTIFS($A$5:$A$1504,A1126,$H$5:$H$1504,H1126,$B$5:$B$1504,"&lt;"&amp;D1126,$D$5:$D$1504,"&gt;"&amp;B1126,$J$5:$J$1504,"&lt;&gt;İptal")&gt;1,"ÇAKIŞMA",""))</f>
        <v/>
      </c>
    </row>
    <row r="1127">
      <c r="A1127" s="19" t="n"/>
      <c r="B1127" s="20" t="n"/>
      <c r="C1127" s="21" t="n"/>
      <c r="D1127" s="20">
        <f>IF(OR(B1127="",C1127=""),"",B1127+C1127/1440)</f>
        <v/>
      </c>
      <c r="E1127" s="21" t="n"/>
      <c r="F1127" s="21" t="n"/>
      <c r="G1127" s="21" t="n"/>
      <c r="H1127" s="21" t="n"/>
      <c r="I1127" s="22" t="n"/>
      <c r="J1127" s="21" t="n"/>
      <c r="K1127" s="21" t="n"/>
      <c r="L1127" s="21" t="n"/>
      <c r="M1127" s="21">
        <f>IF(OR(A1127="",B1127="",H1127="",J1127="İptal"),"",IF(COUNTIFS($A$5:$A$1504,A1127,$H$5:$H$1504,H1127,$B$5:$B$1504,"&lt;"&amp;D1127,$D$5:$D$1504,"&gt;"&amp;B1127,$J$5:$J$1504,"&lt;&gt;İptal")&gt;1,"ÇAKIŞMA",""))</f>
        <v/>
      </c>
    </row>
    <row r="1128">
      <c r="A1128" s="19" t="n"/>
      <c r="B1128" s="20" t="n"/>
      <c r="C1128" s="21" t="n"/>
      <c r="D1128" s="20">
        <f>IF(OR(B1128="",C1128=""),"",B1128+C1128/1440)</f>
        <v/>
      </c>
      <c r="E1128" s="21" t="n"/>
      <c r="F1128" s="21" t="n"/>
      <c r="G1128" s="21" t="n"/>
      <c r="H1128" s="21" t="n"/>
      <c r="I1128" s="22" t="n"/>
      <c r="J1128" s="21" t="n"/>
      <c r="K1128" s="21" t="n"/>
      <c r="L1128" s="21" t="n"/>
      <c r="M1128" s="21">
        <f>IF(OR(A1128="",B1128="",H1128="",J1128="İptal"),"",IF(COUNTIFS($A$5:$A$1504,A1128,$H$5:$H$1504,H1128,$B$5:$B$1504,"&lt;"&amp;D1128,$D$5:$D$1504,"&gt;"&amp;B1128,$J$5:$J$1504,"&lt;&gt;İptal")&gt;1,"ÇAKIŞMA",""))</f>
        <v/>
      </c>
    </row>
    <row r="1129">
      <c r="A1129" s="19" t="n"/>
      <c r="B1129" s="20" t="n"/>
      <c r="C1129" s="21" t="n"/>
      <c r="D1129" s="20">
        <f>IF(OR(B1129="",C1129=""),"",B1129+C1129/1440)</f>
        <v/>
      </c>
      <c r="E1129" s="21" t="n"/>
      <c r="F1129" s="21" t="n"/>
      <c r="G1129" s="21" t="n"/>
      <c r="H1129" s="21" t="n"/>
      <c r="I1129" s="22" t="n"/>
      <c r="J1129" s="21" t="n"/>
      <c r="K1129" s="21" t="n"/>
      <c r="L1129" s="21" t="n"/>
      <c r="M1129" s="21">
        <f>IF(OR(A1129="",B1129="",H1129="",J1129="İptal"),"",IF(COUNTIFS($A$5:$A$1504,A1129,$H$5:$H$1504,H1129,$B$5:$B$1504,"&lt;"&amp;D1129,$D$5:$D$1504,"&gt;"&amp;B1129,$J$5:$J$1504,"&lt;&gt;İptal")&gt;1,"ÇAKIŞMA",""))</f>
        <v/>
      </c>
    </row>
    <row r="1130">
      <c r="A1130" s="19" t="n"/>
      <c r="B1130" s="20" t="n"/>
      <c r="C1130" s="21" t="n"/>
      <c r="D1130" s="20">
        <f>IF(OR(B1130="",C1130=""),"",B1130+C1130/1440)</f>
        <v/>
      </c>
      <c r="E1130" s="21" t="n"/>
      <c r="F1130" s="21" t="n"/>
      <c r="G1130" s="21" t="n"/>
      <c r="H1130" s="21" t="n"/>
      <c r="I1130" s="22" t="n"/>
      <c r="J1130" s="21" t="n"/>
      <c r="K1130" s="21" t="n"/>
      <c r="L1130" s="21" t="n"/>
      <c r="M1130" s="21">
        <f>IF(OR(A1130="",B1130="",H1130="",J1130="İptal"),"",IF(COUNTIFS($A$5:$A$1504,A1130,$H$5:$H$1504,H1130,$B$5:$B$1504,"&lt;"&amp;D1130,$D$5:$D$1504,"&gt;"&amp;B1130,$J$5:$J$1504,"&lt;&gt;İptal")&gt;1,"ÇAKIŞMA",""))</f>
        <v/>
      </c>
    </row>
    <row r="1131">
      <c r="A1131" s="19" t="n"/>
      <c r="B1131" s="20" t="n"/>
      <c r="C1131" s="21" t="n"/>
      <c r="D1131" s="20">
        <f>IF(OR(B1131="",C1131=""),"",B1131+C1131/1440)</f>
        <v/>
      </c>
      <c r="E1131" s="21" t="n"/>
      <c r="F1131" s="21" t="n"/>
      <c r="G1131" s="21" t="n"/>
      <c r="H1131" s="21" t="n"/>
      <c r="I1131" s="22" t="n"/>
      <c r="J1131" s="21" t="n"/>
      <c r="K1131" s="21" t="n"/>
      <c r="L1131" s="21" t="n"/>
      <c r="M1131" s="21">
        <f>IF(OR(A1131="",B1131="",H1131="",J1131="İptal"),"",IF(COUNTIFS($A$5:$A$1504,A1131,$H$5:$H$1504,H1131,$B$5:$B$1504,"&lt;"&amp;D1131,$D$5:$D$1504,"&gt;"&amp;B1131,$J$5:$J$1504,"&lt;&gt;İptal")&gt;1,"ÇAKIŞMA",""))</f>
        <v/>
      </c>
    </row>
    <row r="1132">
      <c r="A1132" s="19" t="n"/>
      <c r="B1132" s="20" t="n"/>
      <c r="C1132" s="21" t="n"/>
      <c r="D1132" s="20">
        <f>IF(OR(B1132="",C1132=""),"",B1132+C1132/1440)</f>
        <v/>
      </c>
      <c r="E1132" s="21" t="n"/>
      <c r="F1132" s="21" t="n"/>
      <c r="G1132" s="21" t="n"/>
      <c r="H1132" s="21" t="n"/>
      <c r="I1132" s="22" t="n"/>
      <c r="J1132" s="21" t="n"/>
      <c r="K1132" s="21" t="n"/>
      <c r="L1132" s="21" t="n"/>
      <c r="M1132" s="21">
        <f>IF(OR(A1132="",B1132="",H1132="",J1132="İptal"),"",IF(COUNTIFS($A$5:$A$1504,A1132,$H$5:$H$1504,H1132,$B$5:$B$1504,"&lt;"&amp;D1132,$D$5:$D$1504,"&gt;"&amp;B1132,$J$5:$J$1504,"&lt;&gt;İptal")&gt;1,"ÇAKIŞMA",""))</f>
        <v/>
      </c>
    </row>
    <row r="1133">
      <c r="A1133" s="19" t="n"/>
      <c r="B1133" s="20" t="n"/>
      <c r="C1133" s="21" t="n"/>
      <c r="D1133" s="20">
        <f>IF(OR(B1133="",C1133=""),"",B1133+C1133/1440)</f>
        <v/>
      </c>
      <c r="E1133" s="21" t="n"/>
      <c r="F1133" s="21" t="n"/>
      <c r="G1133" s="21" t="n"/>
      <c r="H1133" s="21" t="n"/>
      <c r="I1133" s="22" t="n"/>
      <c r="J1133" s="21" t="n"/>
      <c r="K1133" s="21" t="n"/>
      <c r="L1133" s="21" t="n"/>
      <c r="M1133" s="21">
        <f>IF(OR(A1133="",B1133="",H1133="",J1133="İptal"),"",IF(COUNTIFS($A$5:$A$1504,A1133,$H$5:$H$1504,H1133,$B$5:$B$1504,"&lt;"&amp;D1133,$D$5:$D$1504,"&gt;"&amp;B1133,$J$5:$J$1504,"&lt;&gt;İptal")&gt;1,"ÇAKIŞMA",""))</f>
        <v/>
      </c>
    </row>
    <row r="1134">
      <c r="A1134" s="19" t="n"/>
      <c r="B1134" s="20" t="n"/>
      <c r="C1134" s="21" t="n"/>
      <c r="D1134" s="20">
        <f>IF(OR(B1134="",C1134=""),"",B1134+C1134/1440)</f>
        <v/>
      </c>
      <c r="E1134" s="21" t="n"/>
      <c r="F1134" s="21" t="n"/>
      <c r="G1134" s="21" t="n"/>
      <c r="H1134" s="21" t="n"/>
      <c r="I1134" s="22" t="n"/>
      <c r="J1134" s="21" t="n"/>
      <c r="K1134" s="21" t="n"/>
      <c r="L1134" s="21" t="n"/>
      <c r="M1134" s="21">
        <f>IF(OR(A1134="",B1134="",H1134="",J1134="İptal"),"",IF(COUNTIFS($A$5:$A$1504,A1134,$H$5:$H$1504,H1134,$B$5:$B$1504,"&lt;"&amp;D1134,$D$5:$D$1504,"&gt;"&amp;B1134,$J$5:$J$1504,"&lt;&gt;İptal")&gt;1,"ÇAKIŞMA",""))</f>
        <v/>
      </c>
    </row>
    <row r="1135">
      <c r="A1135" s="19" t="n"/>
      <c r="B1135" s="20" t="n"/>
      <c r="C1135" s="21" t="n"/>
      <c r="D1135" s="20">
        <f>IF(OR(B1135="",C1135=""),"",B1135+C1135/1440)</f>
        <v/>
      </c>
      <c r="E1135" s="21" t="n"/>
      <c r="F1135" s="21" t="n"/>
      <c r="G1135" s="21" t="n"/>
      <c r="H1135" s="21" t="n"/>
      <c r="I1135" s="22" t="n"/>
      <c r="J1135" s="21" t="n"/>
      <c r="K1135" s="21" t="n"/>
      <c r="L1135" s="21" t="n"/>
      <c r="M1135" s="21">
        <f>IF(OR(A1135="",B1135="",H1135="",J1135="İptal"),"",IF(COUNTIFS($A$5:$A$1504,A1135,$H$5:$H$1504,H1135,$B$5:$B$1504,"&lt;"&amp;D1135,$D$5:$D$1504,"&gt;"&amp;B1135,$J$5:$J$1504,"&lt;&gt;İptal")&gt;1,"ÇAKIŞMA",""))</f>
        <v/>
      </c>
    </row>
    <row r="1136">
      <c r="A1136" s="19" t="n"/>
      <c r="B1136" s="20" t="n"/>
      <c r="C1136" s="21" t="n"/>
      <c r="D1136" s="20">
        <f>IF(OR(B1136="",C1136=""),"",B1136+C1136/1440)</f>
        <v/>
      </c>
      <c r="E1136" s="21" t="n"/>
      <c r="F1136" s="21" t="n"/>
      <c r="G1136" s="21" t="n"/>
      <c r="H1136" s="21" t="n"/>
      <c r="I1136" s="22" t="n"/>
      <c r="J1136" s="21" t="n"/>
      <c r="K1136" s="21" t="n"/>
      <c r="L1136" s="21" t="n"/>
      <c r="M1136" s="21">
        <f>IF(OR(A1136="",B1136="",H1136="",J1136="İptal"),"",IF(COUNTIFS($A$5:$A$1504,A1136,$H$5:$H$1504,H1136,$B$5:$B$1504,"&lt;"&amp;D1136,$D$5:$D$1504,"&gt;"&amp;B1136,$J$5:$J$1504,"&lt;&gt;İptal")&gt;1,"ÇAKIŞMA",""))</f>
        <v/>
      </c>
    </row>
    <row r="1137">
      <c r="A1137" s="19" t="n"/>
      <c r="B1137" s="20" t="n"/>
      <c r="C1137" s="21" t="n"/>
      <c r="D1137" s="20">
        <f>IF(OR(B1137="",C1137=""),"",B1137+C1137/1440)</f>
        <v/>
      </c>
      <c r="E1137" s="21" t="n"/>
      <c r="F1137" s="21" t="n"/>
      <c r="G1137" s="21" t="n"/>
      <c r="H1137" s="21" t="n"/>
      <c r="I1137" s="22" t="n"/>
      <c r="J1137" s="21" t="n"/>
      <c r="K1137" s="21" t="n"/>
      <c r="L1137" s="21" t="n"/>
      <c r="M1137" s="21">
        <f>IF(OR(A1137="",B1137="",H1137="",J1137="İptal"),"",IF(COUNTIFS($A$5:$A$1504,A1137,$H$5:$H$1504,H1137,$B$5:$B$1504,"&lt;"&amp;D1137,$D$5:$D$1504,"&gt;"&amp;B1137,$J$5:$J$1504,"&lt;&gt;İptal")&gt;1,"ÇAKIŞMA",""))</f>
        <v/>
      </c>
    </row>
    <row r="1138">
      <c r="A1138" s="19" t="n"/>
      <c r="B1138" s="20" t="n"/>
      <c r="C1138" s="21" t="n"/>
      <c r="D1138" s="20">
        <f>IF(OR(B1138="",C1138=""),"",B1138+C1138/1440)</f>
        <v/>
      </c>
      <c r="E1138" s="21" t="n"/>
      <c r="F1138" s="21" t="n"/>
      <c r="G1138" s="21" t="n"/>
      <c r="H1138" s="21" t="n"/>
      <c r="I1138" s="22" t="n"/>
      <c r="J1138" s="21" t="n"/>
      <c r="K1138" s="21" t="n"/>
      <c r="L1138" s="21" t="n"/>
      <c r="M1138" s="21">
        <f>IF(OR(A1138="",B1138="",H1138="",J1138="İptal"),"",IF(COUNTIFS($A$5:$A$1504,A1138,$H$5:$H$1504,H1138,$B$5:$B$1504,"&lt;"&amp;D1138,$D$5:$D$1504,"&gt;"&amp;B1138,$J$5:$J$1504,"&lt;&gt;İptal")&gt;1,"ÇAKIŞMA",""))</f>
        <v/>
      </c>
    </row>
    <row r="1139">
      <c r="A1139" s="19" t="n"/>
      <c r="B1139" s="20" t="n"/>
      <c r="C1139" s="21" t="n"/>
      <c r="D1139" s="20">
        <f>IF(OR(B1139="",C1139=""),"",B1139+C1139/1440)</f>
        <v/>
      </c>
      <c r="E1139" s="21" t="n"/>
      <c r="F1139" s="21" t="n"/>
      <c r="G1139" s="21" t="n"/>
      <c r="H1139" s="21" t="n"/>
      <c r="I1139" s="22" t="n"/>
      <c r="J1139" s="21" t="n"/>
      <c r="K1139" s="21" t="n"/>
      <c r="L1139" s="21" t="n"/>
      <c r="M1139" s="21">
        <f>IF(OR(A1139="",B1139="",H1139="",J1139="İptal"),"",IF(COUNTIFS($A$5:$A$1504,A1139,$H$5:$H$1504,H1139,$B$5:$B$1504,"&lt;"&amp;D1139,$D$5:$D$1504,"&gt;"&amp;B1139,$J$5:$J$1504,"&lt;&gt;İptal")&gt;1,"ÇAKIŞMA",""))</f>
        <v/>
      </c>
    </row>
    <row r="1140">
      <c r="A1140" s="19" t="n"/>
      <c r="B1140" s="20" t="n"/>
      <c r="C1140" s="21" t="n"/>
      <c r="D1140" s="20">
        <f>IF(OR(B1140="",C1140=""),"",B1140+C1140/1440)</f>
        <v/>
      </c>
      <c r="E1140" s="21" t="n"/>
      <c r="F1140" s="21" t="n"/>
      <c r="G1140" s="21" t="n"/>
      <c r="H1140" s="21" t="n"/>
      <c r="I1140" s="22" t="n"/>
      <c r="J1140" s="21" t="n"/>
      <c r="K1140" s="21" t="n"/>
      <c r="L1140" s="21" t="n"/>
      <c r="M1140" s="21">
        <f>IF(OR(A1140="",B1140="",H1140="",J1140="İptal"),"",IF(COUNTIFS($A$5:$A$1504,A1140,$H$5:$H$1504,H1140,$B$5:$B$1504,"&lt;"&amp;D1140,$D$5:$D$1504,"&gt;"&amp;B1140,$J$5:$J$1504,"&lt;&gt;İptal")&gt;1,"ÇAKIŞMA",""))</f>
        <v/>
      </c>
    </row>
    <row r="1141">
      <c r="A1141" s="19" t="n"/>
      <c r="B1141" s="20" t="n"/>
      <c r="C1141" s="21" t="n"/>
      <c r="D1141" s="20">
        <f>IF(OR(B1141="",C1141=""),"",B1141+C1141/1440)</f>
        <v/>
      </c>
      <c r="E1141" s="21" t="n"/>
      <c r="F1141" s="21" t="n"/>
      <c r="G1141" s="21" t="n"/>
      <c r="H1141" s="21" t="n"/>
      <c r="I1141" s="22" t="n"/>
      <c r="J1141" s="21" t="n"/>
      <c r="K1141" s="21" t="n"/>
      <c r="L1141" s="21" t="n"/>
      <c r="M1141" s="21">
        <f>IF(OR(A1141="",B1141="",H1141="",J1141="İptal"),"",IF(COUNTIFS($A$5:$A$1504,A1141,$H$5:$H$1504,H1141,$B$5:$B$1504,"&lt;"&amp;D1141,$D$5:$D$1504,"&gt;"&amp;B1141,$J$5:$J$1504,"&lt;&gt;İptal")&gt;1,"ÇAKIŞMA",""))</f>
        <v/>
      </c>
    </row>
    <row r="1142">
      <c r="A1142" s="19" t="n"/>
      <c r="B1142" s="20" t="n"/>
      <c r="C1142" s="21" t="n"/>
      <c r="D1142" s="20">
        <f>IF(OR(B1142="",C1142=""),"",B1142+C1142/1440)</f>
        <v/>
      </c>
      <c r="E1142" s="21" t="n"/>
      <c r="F1142" s="21" t="n"/>
      <c r="G1142" s="21" t="n"/>
      <c r="H1142" s="21" t="n"/>
      <c r="I1142" s="22" t="n"/>
      <c r="J1142" s="21" t="n"/>
      <c r="K1142" s="21" t="n"/>
      <c r="L1142" s="21" t="n"/>
      <c r="M1142" s="21">
        <f>IF(OR(A1142="",B1142="",H1142="",J1142="İptal"),"",IF(COUNTIFS($A$5:$A$1504,A1142,$H$5:$H$1504,H1142,$B$5:$B$1504,"&lt;"&amp;D1142,$D$5:$D$1504,"&gt;"&amp;B1142,$J$5:$J$1504,"&lt;&gt;İptal")&gt;1,"ÇAKIŞMA",""))</f>
        <v/>
      </c>
    </row>
    <row r="1143">
      <c r="A1143" s="19" t="n"/>
      <c r="B1143" s="20" t="n"/>
      <c r="C1143" s="21" t="n"/>
      <c r="D1143" s="20">
        <f>IF(OR(B1143="",C1143=""),"",B1143+C1143/1440)</f>
        <v/>
      </c>
      <c r="E1143" s="21" t="n"/>
      <c r="F1143" s="21" t="n"/>
      <c r="G1143" s="21" t="n"/>
      <c r="H1143" s="21" t="n"/>
      <c r="I1143" s="22" t="n"/>
      <c r="J1143" s="21" t="n"/>
      <c r="K1143" s="21" t="n"/>
      <c r="L1143" s="21" t="n"/>
      <c r="M1143" s="21">
        <f>IF(OR(A1143="",B1143="",H1143="",J1143="İptal"),"",IF(COUNTIFS($A$5:$A$1504,A1143,$H$5:$H$1504,H1143,$B$5:$B$1504,"&lt;"&amp;D1143,$D$5:$D$1504,"&gt;"&amp;B1143,$J$5:$J$1504,"&lt;&gt;İptal")&gt;1,"ÇAKIŞMA",""))</f>
        <v/>
      </c>
    </row>
    <row r="1144">
      <c r="A1144" s="19" t="n"/>
      <c r="B1144" s="20" t="n"/>
      <c r="C1144" s="21" t="n"/>
      <c r="D1144" s="20">
        <f>IF(OR(B1144="",C1144=""),"",B1144+C1144/1440)</f>
        <v/>
      </c>
      <c r="E1144" s="21" t="n"/>
      <c r="F1144" s="21" t="n"/>
      <c r="G1144" s="21" t="n"/>
      <c r="H1144" s="21" t="n"/>
      <c r="I1144" s="22" t="n"/>
      <c r="J1144" s="21" t="n"/>
      <c r="K1144" s="21" t="n"/>
      <c r="L1144" s="21" t="n"/>
      <c r="M1144" s="21">
        <f>IF(OR(A1144="",B1144="",H1144="",J1144="İptal"),"",IF(COUNTIFS($A$5:$A$1504,A1144,$H$5:$H$1504,H1144,$B$5:$B$1504,"&lt;"&amp;D1144,$D$5:$D$1504,"&gt;"&amp;B1144,$J$5:$J$1504,"&lt;&gt;İptal")&gt;1,"ÇAKIŞMA",""))</f>
        <v/>
      </c>
    </row>
    <row r="1145">
      <c r="A1145" s="19" t="n"/>
      <c r="B1145" s="20" t="n"/>
      <c r="C1145" s="21" t="n"/>
      <c r="D1145" s="20">
        <f>IF(OR(B1145="",C1145=""),"",B1145+C1145/1440)</f>
        <v/>
      </c>
      <c r="E1145" s="21" t="n"/>
      <c r="F1145" s="21" t="n"/>
      <c r="G1145" s="21" t="n"/>
      <c r="H1145" s="21" t="n"/>
      <c r="I1145" s="22" t="n"/>
      <c r="J1145" s="21" t="n"/>
      <c r="K1145" s="21" t="n"/>
      <c r="L1145" s="21" t="n"/>
      <c r="M1145" s="21">
        <f>IF(OR(A1145="",B1145="",H1145="",J1145="İptal"),"",IF(COUNTIFS($A$5:$A$1504,A1145,$H$5:$H$1504,H1145,$B$5:$B$1504,"&lt;"&amp;D1145,$D$5:$D$1504,"&gt;"&amp;B1145,$J$5:$J$1504,"&lt;&gt;İptal")&gt;1,"ÇAKIŞMA",""))</f>
        <v/>
      </c>
    </row>
    <row r="1146">
      <c r="A1146" s="19" t="n"/>
      <c r="B1146" s="20" t="n"/>
      <c r="C1146" s="21" t="n"/>
      <c r="D1146" s="20">
        <f>IF(OR(B1146="",C1146=""),"",B1146+C1146/1440)</f>
        <v/>
      </c>
      <c r="E1146" s="21" t="n"/>
      <c r="F1146" s="21" t="n"/>
      <c r="G1146" s="21" t="n"/>
      <c r="H1146" s="21" t="n"/>
      <c r="I1146" s="22" t="n"/>
      <c r="J1146" s="21" t="n"/>
      <c r="K1146" s="21" t="n"/>
      <c r="L1146" s="21" t="n"/>
      <c r="M1146" s="21">
        <f>IF(OR(A1146="",B1146="",H1146="",J1146="İptal"),"",IF(COUNTIFS($A$5:$A$1504,A1146,$H$5:$H$1504,H1146,$B$5:$B$1504,"&lt;"&amp;D1146,$D$5:$D$1504,"&gt;"&amp;B1146,$J$5:$J$1504,"&lt;&gt;İptal")&gt;1,"ÇAKIŞMA",""))</f>
        <v/>
      </c>
    </row>
    <row r="1147">
      <c r="A1147" s="19" t="n"/>
      <c r="B1147" s="20" t="n"/>
      <c r="C1147" s="21" t="n"/>
      <c r="D1147" s="20">
        <f>IF(OR(B1147="",C1147=""),"",B1147+C1147/1440)</f>
        <v/>
      </c>
      <c r="E1147" s="21" t="n"/>
      <c r="F1147" s="21" t="n"/>
      <c r="G1147" s="21" t="n"/>
      <c r="H1147" s="21" t="n"/>
      <c r="I1147" s="22" t="n"/>
      <c r="J1147" s="21" t="n"/>
      <c r="K1147" s="21" t="n"/>
      <c r="L1147" s="21" t="n"/>
      <c r="M1147" s="21">
        <f>IF(OR(A1147="",B1147="",H1147="",J1147="İptal"),"",IF(COUNTIFS($A$5:$A$1504,A1147,$H$5:$H$1504,H1147,$B$5:$B$1504,"&lt;"&amp;D1147,$D$5:$D$1504,"&gt;"&amp;B1147,$J$5:$J$1504,"&lt;&gt;İptal")&gt;1,"ÇAKIŞMA",""))</f>
        <v/>
      </c>
    </row>
    <row r="1148">
      <c r="A1148" s="19" t="n"/>
      <c r="B1148" s="20" t="n"/>
      <c r="C1148" s="21" t="n"/>
      <c r="D1148" s="20">
        <f>IF(OR(B1148="",C1148=""),"",B1148+C1148/1440)</f>
        <v/>
      </c>
      <c r="E1148" s="21" t="n"/>
      <c r="F1148" s="21" t="n"/>
      <c r="G1148" s="21" t="n"/>
      <c r="H1148" s="21" t="n"/>
      <c r="I1148" s="22" t="n"/>
      <c r="J1148" s="21" t="n"/>
      <c r="K1148" s="21" t="n"/>
      <c r="L1148" s="21" t="n"/>
      <c r="M1148" s="21">
        <f>IF(OR(A1148="",B1148="",H1148="",J1148="İptal"),"",IF(COUNTIFS($A$5:$A$1504,A1148,$H$5:$H$1504,H1148,$B$5:$B$1504,"&lt;"&amp;D1148,$D$5:$D$1504,"&gt;"&amp;B1148,$J$5:$J$1504,"&lt;&gt;İptal")&gt;1,"ÇAKIŞMA",""))</f>
        <v/>
      </c>
    </row>
    <row r="1149">
      <c r="A1149" s="19" t="n"/>
      <c r="B1149" s="20" t="n"/>
      <c r="C1149" s="21" t="n"/>
      <c r="D1149" s="20">
        <f>IF(OR(B1149="",C1149=""),"",B1149+C1149/1440)</f>
        <v/>
      </c>
      <c r="E1149" s="21" t="n"/>
      <c r="F1149" s="21" t="n"/>
      <c r="G1149" s="21" t="n"/>
      <c r="H1149" s="21" t="n"/>
      <c r="I1149" s="22" t="n"/>
      <c r="J1149" s="21" t="n"/>
      <c r="K1149" s="21" t="n"/>
      <c r="L1149" s="21" t="n"/>
      <c r="M1149" s="21">
        <f>IF(OR(A1149="",B1149="",H1149="",J1149="İptal"),"",IF(COUNTIFS($A$5:$A$1504,A1149,$H$5:$H$1504,H1149,$B$5:$B$1504,"&lt;"&amp;D1149,$D$5:$D$1504,"&gt;"&amp;B1149,$J$5:$J$1504,"&lt;&gt;İptal")&gt;1,"ÇAKIŞMA",""))</f>
        <v/>
      </c>
    </row>
    <row r="1150">
      <c r="A1150" s="19" t="n"/>
      <c r="B1150" s="20" t="n"/>
      <c r="C1150" s="21" t="n"/>
      <c r="D1150" s="20">
        <f>IF(OR(B1150="",C1150=""),"",B1150+C1150/1440)</f>
        <v/>
      </c>
      <c r="E1150" s="21" t="n"/>
      <c r="F1150" s="21" t="n"/>
      <c r="G1150" s="21" t="n"/>
      <c r="H1150" s="21" t="n"/>
      <c r="I1150" s="22" t="n"/>
      <c r="J1150" s="21" t="n"/>
      <c r="K1150" s="21" t="n"/>
      <c r="L1150" s="21" t="n"/>
      <c r="M1150" s="21">
        <f>IF(OR(A1150="",B1150="",H1150="",J1150="İptal"),"",IF(COUNTIFS($A$5:$A$1504,A1150,$H$5:$H$1504,H1150,$B$5:$B$1504,"&lt;"&amp;D1150,$D$5:$D$1504,"&gt;"&amp;B1150,$J$5:$J$1504,"&lt;&gt;İptal")&gt;1,"ÇAKIŞMA",""))</f>
        <v/>
      </c>
    </row>
    <row r="1151">
      <c r="A1151" s="19" t="n"/>
      <c r="B1151" s="20" t="n"/>
      <c r="C1151" s="21" t="n"/>
      <c r="D1151" s="20">
        <f>IF(OR(B1151="",C1151=""),"",B1151+C1151/1440)</f>
        <v/>
      </c>
      <c r="E1151" s="21" t="n"/>
      <c r="F1151" s="21" t="n"/>
      <c r="G1151" s="21" t="n"/>
      <c r="H1151" s="21" t="n"/>
      <c r="I1151" s="22" t="n"/>
      <c r="J1151" s="21" t="n"/>
      <c r="K1151" s="21" t="n"/>
      <c r="L1151" s="21" t="n"/>
      <c r="M1151" s="21">
        <f>IF(OR(A1151="",B1151="",H1151="",J1151="İptal"),"",IF(COUNTIFS($A$5:$A$1504,A1151,$H$5:$H$1504,H1151,$B$5:$B$1504,"&lt;"&amp;D1151,$D$5:$D$1504,"&gt;"&amp;B1151,$J$5:$J$1504,"&lt;&gt;İptal")&gt;1,"ÇAKIŞMA",""))</f>
        <v/>
      </c>
    </row>
    <row r="1152">
      <c r="A1152" s="19" t="n"/>
      <c r="B1152" s="20" t="n"/>
      <c r="C1152" s="21" t="n"/>
      <c r="D1152" s="20">
        <f>IF(OR(B1152="",C1152=""),"",B1152+C1152/1440)</f>
        <v/>
      </c>
      <c r="E1152" s="21" t="n"/>
      <c r="F1152" s="21" t="n"/>
      <c r="G1152" s="21" t="n"/>
      <c r="H1152" s="21" t="n"/>
      <c r="I1152" s="22" t="n"/>
      <c r="J1152" s="21" t="n"/>
      <c r="K1152" s="21" t="n"/>
      <c r="L1152" s="21" t="n"/>
      <c r="M1152" s="21">
        <f>IF(OR(A1152="",B1152="",H1152="",J1152="İptal"),"",IF(COUNTIFS($A$5:$A$1504,A1152,$H$5:$H$1504,H1152,$B$5:$B$1504,"&lt;"&amp;D1152,$D$5:$D$1504,"&gt;"&amp;B1152,$J$5:$J$1504,"&lt;&gt;İptal")&gt;1,"ÇAKIŞMA",""))</f>
        <v/>
      </c>
    </row>
    <row r="1153">
      <c r="A1153" s="19" t="n"/>
      <c r="B1153" s="20" t="n"/>
      <c r="C1153" s="21" t="n"/>
      <c r="D1153" s="20">
        <f>IF(OR(B1153="",C1153=""),"",B1153+C1153/1440)</f>
        <v/>
      </c>
      <c r="E1153" s="21" t="n"/>
      <c r="F1153" s="21" t="n"/>
      <c r="G1153" s="21" t="n"/>
      <c r="H1153" s="21" t="n"/>
      <c r="I1153" s="22" t="n"/>
      <c r="J1153" s="21" t="n"/>
      <c r="K1153" s="21" t="n"/>
      <c r="L1153" s="21" t="n"/>
      <c r="M1153" s="21">
        <f>IF(OR(A1153="",B1153="",H1153="",J1153="İptal"),"",IF(COUNTIFS($A$5:$A$1504,A1153,$H$5:$H$1504,H1153,$B$5:$B$1504,"&lt;"&amp;D1153,$D$5:$D$1504,"&gt;"&amp;B1153,$J$5:$J$1504,"&lt;&gt;İptal")&gt;1,"ÇAKIŞMA",""))</f>
        <v/>
      </c>
    </row>
    <row r="1154">
      <c r="A1154" s="19" t="n"/>
      <c r="B1154" s="20" t="n"/>
      <c r="C1154" s="21" t="n"/>
      <c r="D1154" s="20">
        <f>IF(OR(B1154="",C1154=""),"",B1154+C1154/1440)</f>
        <v/>
      </c>
      <c r="E1154" s="21" t="n"/>
      <c r="F1154" s="21" t="n"/>
      <c r="G1154" s="21" t="n"/>
      <c r="H1154" s="21" t="n"/>
      <c r="I1154" s="22" t="n"/>
      <c r="J1154" s="21" t="n"/>
      <c r="K1154" s="21" t="n"/>
      <c r="L1154" s="21" t="n"/>
      <c r="M1154" s="21">
        <f>IF(OR(A1154="",B1154="",H1154="",J1154="İptal"),"",IF(COUNTIFS($A$5:$A$1504,A1154,$H$5:$H$1504,H1154,$B$5:$B$1504,"&lt;"&amp;D1154,$D$5:$D$1504,"&gt;"&amp;B1154,$J$5:$J$1504,"&lt;&gt;İptal")&gt;1,"ÇAKIŞMA",""))</f>
        <v/>
      </c>
    </row>
    <row r="1155">
      <c r="A1155" s="19" t="n"/>
      <c r="B1155" s="20" t="n"/>
      <c r="C1155" s="21" t="n"/>
      <c r="D1155" s="20">
        <f>IF(OR(B1155="",C1155=""),"",B1155+C1155/1440)</f>
        <v/>
      </c>
      <c r="E1155" s="21" t="n"/>
      <c r="F1155" s="21" t="n"/>
      <c r="G1155" s="21" t="n"/>
      <c r="H1155" s="21" t="n"/>
      <c r="I1155" s="22" t="n"/>
      <c r="J1155" s="21" t="n"/>
      <c r="K1155" s="21" t="n"/>
      <c r="L1155" s="21" t="n"/>
      <c r="M1155" s="21">
        <f>IF(OR(A1155="",B1155="",H1155="",J1155="İptal"),"",IF(COUNTIFS($A$5:$A$1504,A1155,$H$5:$H$1504,H1155,$B$5:$B$1504,"&lt;"&amp;D1155,$D$5:$D$1504,"&gt;"&amp;B1155,$J$5:$J$1504,"&lt;&gt;İptal")&gt;1,"ÇAKIŞMA",""))</f>
        <v/>
      </c>
    </row>
    <row r="1156">
      <c r="A1156" s="19" t="n"/>
      <c r="B1156" s="20" t="n"/>
      <c r="C1156" s="21" t="n"/>
      <c r="D1156" s="20">
        <f>IF(OR(B1156="",C1156=""),"",B1156+C1156/1440)</f>
        <v/>
      </c>
      <c r="E1156" s="21" t="n"/>
      <c r="F1156" s="21" t="n"/>
      <c r="G1156" s="21" t="n"/>
      <c r="H1156" s="21" t="n"/>
      <c r="I1156" s="22" t="n"/>
      <c r="J1156" s="21" t="n"/>
      <c r="K1156" s="21" t="n"/>
      <c r="L1156" s="21" t="n"/>
      <c r="M1156" s="21">
        <f>IF(OR(A1156="",B1156="",H1156="",J1156="İptal"),"",IF(COUNTIFS($A$5:$A$1504,A1156,$H$5:$H$1504,H1156,$B$5:$B$1504,"&lt;"&amp;D1156,$D$5:$D$1504,"&gt;"&amp;B1156,$J$5:$J$1504,"&lt;&gt;İptal")&gt;1,"ÇAKIŞMA",""))</f>
        <v/>
      </c>
    </row>
    <row r="1157">
      <c r="A1157" s="19" t="n"/>
      <c r="B1157" s="20" t="n"/>
      <c r="C1157" s="21" t="n"/>
      <c r="D1157" s="20">
        <f>IF(OR(B1157="",C1157=""),"",B1157+C1157/1440)</f>
        <v/>
      </c>
      <c r="E1157" s="21" t="n"/>
      <c r="F1157" s="21" t="n"/>
      <c r="G1157" s="21" t="n"/>
      <c r="H1157" s="21" t="n"/>
      <c r="I1157" s="22" t="n"/>
      <c r="J1157" s="21" t="n"/>
      <c r="K1157" s="21" t="n"/>
      <c r="L1157" s="21" t="n"/>
      <c r="M1157" s="21">
        <f>IF(OR(A1157="",B1157="",H1157="",J1157="İptal"),"",IF(COUNTIFS($A$5:$A$1504,A1157,$H$5:$H$1504,H1157,$B$5:$B$1504,"&lt;"&amp;D1157,$D$5:$D$1504,"&gt;"&amp;B1157,$J$5:$J$1504,"&lt;&gt;İptal")&gt;1,"ÇAKIŞMA",""))</f>
        <v/>
      </c>
    </row>
    <row r="1158">
      <c r="A1158" s="19" t="n"/>
      <c r="B1158" s="20" t="n"/>
      <c r="C1158" s="21" t="n"/>
      <c r="D1158" s="20">
        <f>IF(OR(B1158="",C1158=""),"",B1158+C1158/1440)</f>
        <v/>
      </c>
      <c r="E1158" s="21" t="n"/>
      <c r="F1158" s="21" t="n"/>
      <c r="G1158" s="21" t="n"/>
      <c r="H1158" s="21" t="n"/>
      <c r="I1158" s="22" t="n"/>
      <c r="J1158" s="21" t="n"/>
      <c r="K1158" s="21" t="n"/>
      <c r="L1158" s="21" t="n"/>
      <c r="M1158" s="21">
        <f>IF(OR(A1158="",B1158="",H1158="",J1158="İptal"),"",IF(COUNTIFS($A$5:$A$1504,A1158,$H$5:$H$1504,H1158,$B$5:$B$1504,"&lt;"&amp;D1158,$D$5:$D$1504,"&gt;"&amp;B1158,$J$5:$J$1504,"&lt;&gt;İptal")&gt;1,"ÇAKIŞMA",""))</f>
        <v/>
      </c>
    </row>
    <row r="1159">
      <c r="A1159" s="19" t="n"/>
      <c r="B1159" s="20" t="n"/>
      <c r="C1159" s="21" t="n"/>
      <c r="D1159" s="20">
        <f>IF(OR(B1159="",C1159=""),"",B1159+C1159/1440)</f>
        <v/>
      </c>
      <c r="E1159" s="21" t="n"/>
      <c r="F1159" s="21" t="n"/>
      <c r="G1159" s="21" t="n"/>
      <c r="H1159" s="21" t="n"/>
      <c r="I1159" s="22" t="n"/>
      <c r="J1159" s="21" t="n"/>
      <c r="K1159" s="21" t="n"/>
      <c r="L1159" s="21" t="n"/>
      <c r="M1159" s="21">
        <f>IF(OR(A1159="",B1159="",H1159="",J1159="İptal"),"",IF(COUNTIFS($A$5:$A$1504,A1159,$H$5:$H$1504,H1159,$B$5:$B$1504,"&lt;"&amp;D1159,$D$5:$D$1504,"&gt;"&amp;B1159,$J$5:$J$1504,"&lt;&gt;İptal")&gt;1,"ÇAKIŞMA",""))</f>
        <v/>
      </c>
    </row>
    <row r="1160">
      <c r="A1160" s="19" t="n"/>
      <c r="B1160" s="20" t="n"/>
      <c r="C1160" s="21" t="n"/>
      <c r="D1160" s="20">
        <f>IF(OR(B1160="",C1160=""),"",B1160+C1160/1440)</f>
        <v/>
      </c>
      <c r="E1160" s="21" t="n"/>
      <c r="F1160" s="21" t="n"/>
      <c r="G1160" s="21" t="n"/>
      <c r="H1160" s="21" t="n"/>
      <c r="I1160" s="22" t="n"/>
      <c r="J1160" s="21" t="n"/>
      <c r="K1160" s="21" t="n"/>
      <c r="L1160" s="21" t="n"/>
      <c r="M1160" s="21">
        <f>IF(OR(A1160="",B1160="",H1160="",J1160="İptal"),"",IF(COUNTIFS($A$5:$A$1504,A1160,$H$5:$H$1504,H1160,$B$5:$B$1504,"&lt;"&amp;D1160,$D$5:$D$1504,"&gt;"&amp;B1160,$J$5:$J$1504,"&lt;&gt;İptal")&gt;1,"ÇAKIŞMA",""))</f>
        <v/>
      </c>
    </row>
    <row r="1161">
      <c r="A1161" s="19" t="n"/>
      <c r="B1161" s="20" t="n"/>
      <c r="C1161" s="21" t="n"/>
      <c r="D1161" s="20">
        <f>IF(OR(B1161="",C1161=""),"",B1161+C1161/1440)</f>
        <v/>
      </c>
      <c r="E1161" s="21" t="n"/>
      <c r="F1161" s="21" t="n"/>
      <c r="G1161" s="21" t="n"/>
      <c r="H1161" s="21" t="n"/>
      <c r="I1161" s="22" t="n"/>
      <c r="J1161" s="21" t="n"/>
      <c r="K1161" s="21" t="n"/>
      <c r="L1161" s="21" t="n"/>
      <c r="M1161" s="21">
        <f>IF(OR(A1161="",B1161="",H1161="",J1161="İptal"),"",IF(COUNTIFS($A$5:$A$1504,A1161,$H$5:$H$1504,H1161,$B$5:$B$1504,"&lt;"&amp;D1161,$D$5:$D$1504,"&gt;"&amp;B1161,$J$5:$J$1504,"&lt;&gt;İptal")&gt;1,"ÇAKIŞMA",""))</f>
        <v/>
      </c>
    </row>
    <row r="1162">
      <c r="A1162" s="19" t="n"/>
      <c r="B1162" s="20" t="n"/>
      <c r="C1162" s="21" t="n"/>
      <c r="D1162" s="20">
        <f>IF(OR(B1162="",C1162=""),"",B1162+C1162/1440)</f>
        <v/>
      </c>
      <c r="E1162" s="21" t="n"/>
      <c r="F1162" s="21" t="n"/>
      <c r="G1162" s="21" t="n"/>
      <c r="H1162" s="21" t="n"/>
      <c r="I1162" s="22" t="n"/>
      <c r="J1162" s="21" t="n"/>
      <c r="K1162" s="21" t="n"/>
      <c r="L1162" s="21" t="n"/>
      <c r="M1162" s="21">
        <f>IF(OR(A1162="",B1162="",H1162="",J1162="İptal"),"",IF(COUNTIFS($A$5:$A$1504,A1162,$H$5:$H$1504,H1162,$B$5:$B$1504,"&lt;"&amp;D1162,$D$5:$D$1504,"&gt;"&amp;B1162,$J$5:$J$1504,"&lt;&gt;İptal")&gt;1,"ÇAKIŞMA",""))</f>
        <v/>
      </c>
    </row>
    <row r="1163">
      <c r="A1163" s="19" t="n"/>
      <c r="B1163" s="20" t="n"/>
      <c r="C1163" s="21" t="n"/>
      <c r="D1163" s="20">
        <f>IF(OR(B1163="",C1163=""),"",B1163+C1163/1440)</f>
        <v/>
      </c>
      <c r="E1163" s="21" t="n"/>
      <c r="F1163" s="21" t="n"/>
      <c r="G1163" s="21" t="n"/>
      <c r="H1163" s="21" t="n"/>
      <c r="I1163" s="22" t="n"/>
      <c r="J1163" s="21" t="n"/>
      <c r="K1163" s="21" t="n"/>
      <c r="L1163" s="21" t="n"/>
      <c r="M1163" s="21">
        <f>IF(OR(A1163="",B1163="",H1163="",J1163="İptal"),"",IF(COUNTIFS($A$5:$A$1504,A1163,$H$5:$H$1504,H1163,$B$5:$B$1504,"&lt;"&amp;D1163,$D$5:$D$1504,"&gt;"&amp;B1163,$J$5:$J$1504,"&lt;&gt;İptal")&gt;1,"ÇAKIŞMA",""))</f>
        <v/>
      </c>
    </row>
    <row r="1164">
      <c r="A1164" s="19" t="n"/>
      <c r="B1164" s="20" t="n"/>
      <c r="C1164" s="21" t="n"/>
      <c r="D1164" s="20">
        <f>IF(OR(B1164="",C1164=""),"",B1164+C1164/1440)</f>
        <v/>
      </c>
      <c r="E1164" s="21" t="n"/>
      <c r="F1164" s="21" t="n"/>
      <c r="G1164" s="21" t="n"/>
      <c r="H1164" s="21" t="n"/>
      <c r="I1164" s="22" t="n"/>
      <c r="J1164" s="21" t="n"/>
      <c r="K1164" s="21" t="n"/>
      <c r="L1164" s="21" t="n"/>
      <c r="M1164" s="21">
        <f>IF(OR(A1164="",B1164="",H1164="",J1164="İptal"),"",IF(COUNTIFS($A$5:$A$1504,A1164,$H$5:$H$1504,H1164,$B$5:$B$1504,"&lt;"&amp;D1164,$D$5:$D$1504,"&gt;"&amp;B1164,$J$5:$J$1504,"&lt;&gt;İptal")&gt;1,"ÇAKIŞMA",""))</f>
        <v/>
      </c>
    </row>
    <row r="1165">
      <c r="A1165" s="19" t="n"/>
      <c r="B1165" s="20" t="n"/>
      <c r="C1165" s="21" t="n"/>
      <c r="D1165" s="20">
        <f>IF(OR(B1165="",C1165=""),"",B1165+C1165/1440)</f>
        <v/>
      </c>
      <c r="E1165" s="21" t="n"/>
      <c r="F1165" s="21" t="n"/>
      <c r="G1165" s="21" t="n"/>
      <c r="H1165" s="21" t="n"/>
      <c r="I1165" s="22" t="n"/>
      <c r="J1165" s="21" t="n"/>
      <c r="K1165" s="21" t="n"/>
      <c r="L1165" s="21" t="n"/>
      <c r="M1165" s="21">
        <f>IF(OR(A1165="",B1165="",H1165="",J1165="İptal"),"",IF(COUNTIFS($A$5:$A$1504,A1165,$H$5:$H$1504,H1165,$B$5:$B$1504,"&lt;"&amp;D1165,$D$5:$D$1504,"&gt;"&amp;B1165,$J$5:$J$1504,"&lt;&gt;İptal")&gt;1,"ÇAKIŞMA",""))</f>
        <v/>
      </c>
    </row>
    <row r="1166">
      <c r="A1166" s="19" t="n"/>
      <c r="B1166" s="20" t="n"/>
      <c r="C1166" s="21" t="n"/>
      <c r="D1166" s="20">
        <f>IF(OR(B1166="",C1166=""),"",B1166+C1166/1440)</f>
        <v/>
      </c>
      <c r="E1166" s="21" t="n"/>
      <c r="F1166" s="21" t="n"/>
      <c r="G1166" s="21" t="n"/>
      <c r="H1166" s="21" t="n"/>
      <c r="I1166" s="22" t="n"/>
      <c r="J1166" s="21" t="n"/>
      <c r="K1166" s="21" t="n"/>
      <c r="L1166" s="21" t="n"/>
      <c r="M1166" s="21">
        <f>IF(OR(A1166="",B1166="",H1166="",J1166="İptal"),"",IF(COUNTIFS($A$5:$A$1504,A1166,$H$5:$H$1504,H1166,$B$5:$B$1504,"&lt;"&amp;D1166,$D$5:$D$1504,"&gt;"&amp;B1166,$J$5:$J$1504,"&lt;&gt;İptal")&gt;1,"ÇAKIŞMA",""))</f>
        <v/>
      </c>
    </row>
    <row r="1167">
      <c r="A1167" s="19" t="n"/>
      <c r="B1167" s="20" t="n"/>
      <c r="C1167" s="21" t="n"/>
      <c r="D1167" s="20">
        <f>IF(OR(B1167="",C1167=""),"",B1167+C1167/1440)</f>
        <v/>
      </c>
      <c r="E1167" s="21" t="n"/>
      <c r="F1167" s="21" t="n"/>
      <c r="G1167" s="21" t="n"/>
      <c r="H1167" s="21" t="n"/>
      <c r="I1167" s="22" t="n"/>
      <c r="J1167" s="21" t="n"/>
      <c r="K1167" s="21" t="n"/>
      <c r="L1167" s="21" t="n"/>
      <c r="M1167" s="21">
        <f>IF(OR(A1167="",B1167="",H1167="",J1167="İptal"),"",IF(COUNTIFS($A$5:$A$1504,A1167,$H$5:$H$1504,H1167,$B$5:$B$1504,"&lt;"&amp;D1167,$D$5:$D$1504,"&gt;"&amp;B1167,$J$5:$J$1504,"&lt;&gt;İptal")&gt;1,"ÇAKIŞMA",""))</f>
        <v/>
      </c>
    </row>
    <row r="1168">
      <c r="A1168" s="19" t="n"/>
      <c r="B1168" s="20" t="n"/>
      <c r="C1168" s="21" t="n"/>
      <c r="D1168" s="20">
        <f>IF(OR(B1168="",C1168=""),"",B1168+C1168/1440)</f>
        <v/>
      </c>
      <c r="E1168" s="21" t="n"/>
      <c r="F1168" s="21" t="n"/>
      <c r="G1168" s="21" t="n"/>
      <c r="H1168" s="21" t="n"/>
      <c r="I1168" s="22" t="n"/>
      <c r="J1168" s="21" t="n"/>
      <c r="K1168" s="21" t="n"/>
      <c r="L1168" s="21" t="n"/>
      <c r="M1168" s="21">
        <f>IF(OR(A1168="",B1168="",H1168="",J1168="İptal"),"",IF(COUNTIFS($A$5:$A$1504,A1168,$H$5:$H$1504,H1168,$B$5:$B$1504,"&lt;"&amp;D1168,$D$5:$D$1504,"&gt;"&amp;B1168,$J$5:$J$1504,"&lt;&gt;İptal")&gt;1,"ÇAKIŞMA",""))</f>
        <v/>
      </c>
    </row>
    <row r="1169">
      <c r="A1169" s="19" t="n"/>
      <c r="B1169" s="20" t="n"/>
      <c r="C1169" s="21" t="n"/>
      <c r="D1169" s="20">
        <f>IF(OR(B1169="",C1169=""),"",B1169+C1169/1440)</f>
        <v/>
      </c>
      <c r="E1169" s="21" t="n"/>
      <c r="F1169" s="21" t="n"/>
      <c r="G1169" s="21" t="n"/>
      <c r="H1169" s="21" t="n"/>
      <c r="I1169" s="22" t="n"/>
      <c r="J1169" s="21" t="n"/>
      <c r="K1169" s="21" t="n"/>
      <c r="L1169" s="21" t="n"/>
      <c r="M1169" s="21">
        <f>IF(OR(A1169="",B1169="",H1169="",J1169="İptal"),"",IF(COUNTIFS($A$5:$A$1504,A1169,$H$5:$H$1504,H1169,$B$5:$B$1504,"&lt;"&amp;D1169,$D$5:$D$1504,"&gt;"&amp;B1169,$J$5:$J$1504,"&lt;&gt;İptal")&gt;1,"ÇAKIŞMA",""))</f>
        <v/>
      </c>
    </row>
    <row r="1170">
      <c r="A1170" s="19" t="n"/>
      <c r="B1170" s="20" t="n"/>
      <c r="C1170" s="21" t="n"/>
      <c r="D1170" s="20">
        <f>IF(OR(B1170="",C1170=""),"",B1170+C1170/1440)</f>
        <v/>
      </c>
      <c r="E1170" s="21" t="n"/>
      <c r="F1170" s="21" t="n"/>
      <c r="G1170" s="21" t="n"/>
      <c r="H1170" s="21" t="n"/>
      <c r="I1170" s="22" t="n"/>
      <c r="J1170" s="21" t="n"/>
      <c r="K1170" s="21" t="n"/>
      <c r="L1170" s="21" t="n"/>
      <c r="M1170" s="21">
        <f>IF(OR(A1170="",B1170="",H1170="",J1170="İptal"),"",IF(COUNTIFS($A$5:$A$1504,A1170,$H$5:$H$1504,H1170,$B$5:$B$1504,"&lt;"&amp;D1170,$D$5:$D$1504,"&gt;"&amp;B1170,$J$5:$J$1504,"&lt;&gt;İptal")&gt;1,"ÇAKIŞMA",""))</f>
        <v/>
      </c>
    </row>
    <row r="1171">
      <c r="A1171" s="19" t="n"/>
      <c r="B1171" s="20" t="n"/>
      <c r="C1171" s="21" t="n"/>
      <c r="D1171" s="20">
        <f>IF(OR(B1171="",C1171=""),"",B1171+C1171/1440)</f>
        <v/>
      </c>
      <c r="E1171" s="21" t="n"/>
      <c r="F1171" s="21" t="n"/>
      <c r="G1171" s="21" t="n"/>
      <c r="H1171" s="21" t="n"/>
      <c r="I1171" s="22" t="n"/>
      <c r="J1171" s="21" t="n"/>
      <c r="K1171" s="21" t="n"/>
      <c r="L1171" s="21" t="n"/>
      <c r="M1171" s="21">
        <f>IF(OR(A1171="",B1171="",H1171="",J1171="İptal"),"",IF(COUNTIFS($A$5:$A$1504,A1171,$H$5:$H$1504,H1171,$B$5:$B$1504,"&lt;"&amp;D1171,$D$5:$D$1504,"&gt;"&amp;B1171,$J$5:$J$1504,"&lt;&gt;İptal")&gt;1,"ÇAKIŞMA",""))</f>
        <v/>
      </c>
    </row>
    <row r="1172">
      <c r="A1172" s="19" t="n"/>
      <c r="B1172" s="20" t="n"/>
      <c r="C1172" s="21" t="n"/>
      <c r="D1172" s="20">
        <f>IF(OR(B1172="",C1172=""),"",B1172+C1172/1440)</f>
        <v/>
      </c>
      <c r="E1172" s="21" t="n"/>
      <c r="F1172" s="21" t="n"/>
      <c r="G1172" s="21" t="n"/>
      <c r="H1172" s="21" t="n"/>
      <c r="I1172" s="22" t="n"/>
      <c r="J1172" s="21" t="n"/>
      <c r="K1172" s="21" t="n"/>
      <c r="L1172" s="21" t="n"/>
      <c r="M1172" s="21">
        <f>IF(OR(A1172="",B1172="",H1172="",J1172="İptal"),"",IF(COUNTIFS($A$5:$A$1504,A1172,$H$5:$H$1504,H1172,$B$5:$B$1504,"&lt;"&amp;D1172,$D$5:$D$1504,"&gt;"&amp;B1172,$J$5:$J$1504,"&lt;&gt;İptal")&gt;1,"ÇAKIŞMA",""))</f>
        <v/>
      </c>
    </row>
    <row r="1173">
      <c r="A1173" s="19" t="n"/>
      <c r="B1173" s="20" t="n"/>
      <c r="C1173" s="21" t="n"/>
      <c r="D1173" s="20">
        <f>IF(OR(B1173="",C1173=""),"",B1173+C1173/1440)</f>
        <v/>
      </c>
      <c r="E1173" s="21" t="n"/>
      <c r="F1173" s="21" t="n"/>
      <c r="G1173" s="21" t="n"/>
      <c r="H1173" s="21" t="n"/>
      <c r="I1173" s="22" t="n"/>
      <c r="J1173" s="21" t="n"/>
      <c r="K1173" s="21" t="n"/>
      <c r="L1173" s="21" t="n"/>
      <c r="M1173" s="21">
        <f>IF(OR(A1173="",B1173="",H1173="",J1173="İptal"),"",IF(COUNTIFS($A$5:$A$1504,A1173,$H$5:$H$1504,H1173,$B$5:$B$1504,"&lt;"&amp;D1173,$D$5:$D$1504,"&gt;"&amp;B1173,$J$5:$J$1504,"&lt;&gt;İptal")&gt;1,"ÇAKIŞMA",""))</f>
        <v/>
      </c>
    </row>
    <row r="1174">
      <c r="A1174" s="19" t="n"/>
      <c r="B1174" s="20" t="n"/>
      <c r="C1174" s="21" t="n"/>
      <c r="D1174" s="20">
        <f>IF(OR(B1174="",C1174=""),"",B1174+C1174/1440)</f>
        <v/>
      </c>
      <c r="E1174" s="21" t="n"/>
      <c r="F1174" s="21" t="n"/>
      <c r="G1174" s="21" t="n"/>
      <c r="H1174" s="21" t="n"/>
      <c r="I1174" s="22" t="n"/>
      <c r="J1174" s="21" t="n"/>
      <c r="K1174" s="21" t="n"/>
      <c r="L1174" s="21" t="n"/>
      <c r="M1174" s="21">
        <f>IF(OR(A1174="",B1174="",H1174="",J1174="İptal"),"",IF(COUNTIFS($A$5:$A$1504,A1174,$H$5:$H$1504,H1174,$B$5:$B$1504,"&lt;"&amp;D1174,$D$5:$D$1504,"&gt;"&amp;B1174,$J$5:$J$1504,"&lt;&gt;İptal")&gt;1,"ÇAKIŞMA",""))</f>
        <v/>
      </c>
    </row>
    <row r="1175">
      <c r="A1175" s="19" t="n"/>
      <c r="B1175" s="20" t="n"/>
      <c r="C1175" s="21" t="n"/>
      <c r="D1175" s="20">
        <f>IF(OR(B1175="",C1175=""),"",B1175+C1175/1440)</f>
        <v/>
      </c>
      <c r="E1175" s="21" t="n"/>
      <c r="F1175" s="21" t="n"/>
      <c r="G1175" s="21" t="n"/>
      <c r="H1175" s="21" t="n"/>
      <c r="I1175" s="22" t="n"/>
      <c r="J1175" s="21" t="n"/>
      <c r="K1175" s="21" t="n"/>
      <c r="L1175" s="21" t="n"/>
      <c r="M1175" s="21">
        <f>IF(OR(A1175="",B1175="",H1175="",J1175="İptal"),"",IF(COUNTIFS($A$5:$A$1504,A1175,$H$5:$H$1504,H1175,$B$5:$B$1504,"&lt;"&amp;D1175,$D$5:$D$1504,"&gt;"&amp;B1175,$J$5:$J$1504,"&lt;&gt;İptal")&gt;1,"ÇAKIŞMA",""))</f>
        <v/>
      </c>
    </row>
    <row r="1176">
      <c r="A1176" s="19" t="n"/>
      <c r="B1176" s="20" t="n"/>
      <c r="C1176" s="21" t="n"/>
      <c r="D1176" s="20">
        <f>IF(OR(B1176="",C1176=""),"",B1176+C1176/1440)</f>
        <v/>
      </c>
      <c r="E1176" s="21" t="n"/>
      <c r="F1176" s="21" t="n"/>
      <c r="G1176" s="21" t="n"/>
      <c r="H1176" s="21" t="n"/>
      <c r="I1176" s="22" t="n"/>
      <c r="J1176" s="21" t="n"/>
      <c r="K1176" s="21" t="n"/>
      <c r="L1176" s="21" t="n"/>
      <c r="M1176" s="21">
        <f>IF(OR(A1176="",B1176="",H1176="",J1176="İptal"),"",IF(COUNTIFS($A$5:$A$1504,A1176,$H$5:$H$1504,H1176,$B$5:$B$1504,"&lt;"&amp;D1176,$D$5:$D$1504,"&gt;"&amp;B1176,$J$5:$J$1504,"&lt;&gt;İptal")&gt;1,"ÇAKIŞMA",""))</f>
        <v/>
      </c>
    </row>
    <row r="1177">
      <c r="A1177" s="19" t="n"/>
      <c r="B1177" s="20" t="n"/>
      <c r="C1177" s="21" t="n"/>
      <c r="D1177" s="20">
        <f>IF(OR(B1177="",C1177=""),"",B1177+C1177/1440)</f>
        <v/>
      </c>
      <c r="E1177" s="21" t="n"/>
      <c r="F1177" s="21" t="n"/>
      <c r="G1177" s="21" t="n"/>
      <c r="H1177" s="21" t="n"/>
      <c r="I1177" s="22" t="n"/>
      <c r="J1177" s="21" t="n"/>
      <c r="K1177" s="21" t="n"/>
      <c r="L1177" s="21" t="n"/>
      <c r="M1177" s="21">
        <f>IF(OR(A1177="",B1177="",H1177="",J1177="İptal"),"",IF(COUNTIFS($A$5:$A$1504,A1177,$H$5:$H$1504,H1177,$B$5:$B$1504,"&lt;"&amp;D1177,$D$5:$D$1504,"&gt;"&amp;B1177,$J$5:$J$1504,"&lt;&gt;İptal")&gt;1,"ÇAKIŞMA",""))</f>
        <v/>
      </c>
    </row>
    <row r="1178">
      <c r="A1178" s="19" t="n"/>
      <c r="B1178" s="20" t="n"/>
      <c r="C1178" s="21" t="n"/>
      <c r="D1178" s="20">
        <f>IF(OR(B1178="",C1178=""),"",B1178+C1178/1440)</f>
        <v/>
      </c>
      <c r="E1178" s="21" t="n"/>
      <c r="F1178" s="21" t="n"/>
      <c r="G1178" s="21" t="n"/>
      <c r="H1178" s="21" t="n"/>
      <c r="I1178" s="22" t="n"/>
      <c r="J1178" s="21" t="n"/>
      <c r="K1178" s="21" t="n"/>
      <c r="L1178" s="21" t="n"/>
      <c r="M1178" s="21">
        <f>IF(OR(A1178="",B1178="",H1178="",J1178="İptal"),"",IF(COUNTIFS($A$5:$A$1504,A1178,$H$5:$H$1504,H1178,$B$5:$B$1504,"&lt;"&amp;D1178,$D$5:$D$1504,"&gt;"&amp;B1178,$J$5:$J$1504,"&lt;&gt;İptal")&gt;1,"ÇAKIŞMA",""))</f>
        <v/>
      </c>
    </row>
    <row r="1179">
      <c r="A1179" s="19" t="n"/>
      <c r="B1179" s="20" t="n"/>
      <c r="C1179" s="21" t="n"/>
      <c r="D1179" s="20">
        <f>IF(OR(B1179="",C1179=""),"",B1179+C1179/1440)</f>
        <v/>
      </c>
      <c r="E1179" s="21" t="n"/>
      <c r="F1179" s="21" t="n"/>
      <c r="G1179" s="21" t="n"/>
      <c r="H1179" s="21" t="n"/>
      <c r="I1179" s="22" t="n"/>
      <c r="J1179" s="21" t="n"/>
      <c r="K1179" s="21" t="n"/>
      <c r="L1179" s="21" t="n"/>
      <c r="M1179" s="21">
        <f>IF(OR(A1179="",B1179="",H1179="",J1179="İptal"),"",IF(COUNTIFS($A$5:$A$1504,A1179,$H$5:$H$1504,H1179,$B$5:$B$1504,"&lt;"&amp;D1179,$D$5:$D$1504,"&gt;"&amp;B1179,$J$5:$J$1504,"&lt;&gt;İptal")&gt;1,"ÇAKIŞMA",""))</f>
        <v/>
      </c>
    </row>
    <row r="1180">
      <c r="A1180" s="19" t="n"/>
      <c r="B1180" s="20" t="n"/>
      <c r="C1180" s="21" t="n"/>
      <c r="D1180" s="20">
        <f>IF(OR(B1180="",C1180=""),"",B1180+C1180/1440)</f>
        <v/>
      </c>
      <c r="E1180" s="21" t="n"/>
      <c r="F1180" s="21" t="n"/>
      <c r="G1180" s="21" t="n"/>
      <c r="H1180" s="21" t="n"/>
      <c r="I1180" s="22" t="n"/>
      <c r="J1180" s="21" t="n"/>
      <c r="K1180" s="21" t="n"/>
      <c r="L1180" s="21" t="n"/>
      <c r="M1180" s="21">
        <f>IF(OR(A1180="",B1180="",H1180="",J1180="İptal"),"",IF(COUNTIFS($A$5:$A$1504,A1180,$H$5:$H$1504,H1180,$B$5:$B$1504,"&lt;"&amp;D1180,$D$5:$D$1504,"&gt;"&amp;B1180,$J$5:$J$1504,"&lt;&gt;İptal")&gt;1,"ÇAKIŞMA",""))</f>
        <v/>
      </c>
    </row>
    <row r="1181">
      <c r="A1181" s="19" t="n"/>
      <c r="B1181" s="20" t="n"/>
      <c r="C1181" s="21" t="n"/>
      <c r="D1181" s="20">
        <f>IF(OR(B1181="",C1181=""),"",B1181+C1181/1440)</f>
        <v/>
      </c>
      <c r="E1181" s="21" t="n"/>
      <c r="F1181" s="21" t="n"/>
      <c r="G1181" s="21" t="n"/>
      <c r="H1181" s="21" t="n"/>
      <c r="I1181" s="22" t="n"/>
      <c r="J1181" s="21" t="n"/>
      <c r="K1181" s="21" t="n"/>
      <c r="L1181" s="21" t="n"/>
      <c r="M1181" s="21">
        <f>IF(OR(A1181="",B1181="",H1181="",J1181="İptal"),"",IF(COUNTIFS($A$5:$A$1504,A1181,$H$5:$H$1504,H1181,$B$5:$B$1504,"&lt;"&amp;D1181,$D$5:$D$1504,"&gt;"&amp;B1181,$J$5:$J$1504,"&lt;&gt;İptal")&gt;1,"ÇAKIŞMA",""))</f>
        <v/>
      </c>
    </row>
    <row r="1182">
      <c r="A1182" s="19" t="n"/>
      <c r="B1182" s="20" t="n"/>
      <c r="C1182" s="21" t="n"/>
      <c r="D1182" s="20">
        <f>IF(OR(B1182="",C1182=""),"",B1182+C1182/1440)</f>
        <v/>
      </c>
      <c r="E1182" s="21" t="n"/>
      <c r="F1182" s="21" t="n"/>
      <c r="G1182" s="21" t="n"/>
      <c r="H1182" s="21" t="n"/>
      <c r="I1182" s="22" t="n"/>
      <c r="J1182" s="21" t="n"/>
      <c r="K1182" s="21" t="n"/>
      <c r="L1182" s="21" t="n"/>
      <c r="M1182" s="21">
        <f>IF(OR(A1182="",B1182="",H1182="",J1182="İptal"),"",IF(COUNTIFS($A$5:$A$1504,A1182,$H$5:$H$1504,H1182,$B$5:$B$1504,"&lt;"&amp;D1182,$D$5:$D$1504,"&gt;"&amp;B1182,$J$5:$J$1504,"&lt;&gt;İptal")&gt;1,"ÇAKIŞMA",""))</f>
        <v/>
      </c>
    </row>
    <row r="1183">
      <c r="A1183" s="19" t="n"/>
      <c r="B1183" s="20" t="n"/>
      <c r="C1183" s="21" t="n"/>
      <c r="D1183" s="20">
        <f>IF(OR(B1183="",C1183=""),"",B1183+C1183/1440)</f>
        <v/>
      </c>
      <c r="E1183" s="21" t="n"/>
      <c r="F1183" s="21" t="n"/>
      <c r="G1183" s="21" t="n"/>
      <c r="H1183" s="21" t="n"/>
      <c r="I1183" s="22" t="n"/>
      <c r="J1183" s="21" t="n"/>
      <c r="K1183" s="21" t="n"/>
      <c r="L1183" s="21" t="n"/>
      <c r="M1183" s="21">
        <f>IF(OR(A1183="",B1183="",H1183="",J1183="İptal"),"",IF(COUNTIFS($A$5:$A$1504,A1183,$H$5:$H$1504,H1183,$B$5:$B$1504,"&lt;"&amp;D1183,$D$5:$D$1504,"&gt;"&amp;B1183,$J$5:$J$1504,"&lt;&gt;İptal")&gt;1,"ÇAKIŞMA",""))</f>
        <v/>
      </c>
    </row>
    <row r="1184">
      <c r="A1184" s="19" t="n"/>
      <c r="B1184" s="20" t="n"/>
      <c r="C1184" s="21" t="n"/>
      <c r="D1184" s="20">
        <f>IF(OR(B1184="",C1184=""),"",B1184+C1184/1440)</f>
        <v/>
      </c>
      <c r="E1184" s="21" t="n"/>
      <c r="F1184" s="21" t="n"/>
      <c r="G1184" s="21" t="n"/>
      <c r="H1184" s="21" t="n"/>
      <c r="I1184" s="22" t="n"/>
      <c r="J1184" s="21" t="n"/>
      <c r="K1184" s="21" t="n"/>
      <c r="L1184" s="21" t="n"/>
      <c r="M1184" s="21">
        <f>IF(OR(A1184="",B1184="",H1184="",J1184="İptal"),"",IF(COUNTIFS($A$5:$A$1504,A1184,$H$5:$H$1504,H1184,$B$5:$B$1504,"&lt;"&amp;D1184,$D$5:$D$1504,"&gt;"&amp;B1184,$J$5:$J$1504,"&lt;&gt;İptal")&gt;1,"ÇAKIŞMA",""))</f>
        <v/>
      </c>
    </row>
    <row r="1185">
      <c r="A1185" s="19" t="n"/>
      <c r="B1185" s="20" t="n"/>
      <c r="C1185" s="21" t="n"/>
      <c r="D1185" s="20">
        <f>IF(OR(B1185="",C1185=""),"",B1185+C1185/1440)</f>
        <v/>
      </c>
      <c r="E1185" s="21" t="n"/>
      <c r="F1185" s="21" t="n"/>
      <c r="G1185" s="21" t="n"/>
      <c r="H1185" s="21" t="n"/>
      <c r="I1185" s="22" t="n"/>
      <c r="J1185" s="21" t="n"/>
      <c r="K1185" s="21" t="n"/>
      <c r="L1185" s="21" t="n"/>
      <c r="M1185" s="21">
        <f>IF(OR(A1185="",B1185="",H1185="",J1185="İptal"),"",IF(COUNTIFS($A$5:$A$1504,A1185,$H$5:$H$1504,H1185,$B$5:$B$1504,"&lt;"&amp;D1185,$D$5:$D$1504,"&gt;"&amp;B1185,$J$5:$J$1504,"&lt;&gt;İptal")&gt;1,"ÇAKIŞMA",""))</f>
        <v/>
      </c>
    </row>
    <row r="1186">
      <c r="A1186" s="19" t="n"/>
      <c r="B1186" s="20" t="n"/>
      <c r="C1186" s="21" t="n"/>
      <c r="D1186" s="20">
        <f>IF(OR(B1186="",C1186=""),"",B1186+C1186/1440)</f>
        <v/>
      </c>
      <c r="E1186" s="21" t="n"/>
      <c r="F1186" s="21" t="n"/>
      <c r="G1186" s="21" t="n"/>
      <c r="H1186" s="21" t="n"/>
      <c r="I1186" s="22" t="n"/>
      <c r="J1186" s="21" t="n"/>
      <c r="K1186" s="21" t="n"/>
      <c r="L1186" s="21" t="n"/>
      <c r="M1186" s="21">
        <f>IF(OR(A1186="",B1186="",H1186="",J1186="İptal"),"",IF(COUNTIFS($A$5:$A$1504,A1186,$H$5:$H$1504,H1186,$B$5:$B$1504,"&lt;"&amp;D1186,$D$5:$D$1504,"&gt;"&amp;B1186,$J$5:$J$1504,"&lt;&gt;İptal")&gt;1,"ÇAKIŞMA",""))</f>
        <v/>
      </c>
    </row>
    <row r="1187">
      <c r="A1187" s="19" t="n"/>
      <c r="B1187" s="20" t="n"/>
      <c r="C1187" s="21" t="n"/>
      <c r="D1187" s="20">
        <f>IF(OR(B1187="",C1187=""),"",B1187+C1187/1440)</f>
        <v/>
      </c>
      <c r="E1187" s="21" t="n"/>
      <c r="F1187" s="21" t="n"/>
      <c r="G1187" s="21" t="n"/>
      <c r="H1187" s="21" t="n"/>
      <c r="I1187" s="22" t="n"/>
      <c r="J1187" s="21" t="n"/>
      <c r="K1187" s="21" t="n"/>
      <c r="L1187" s="21" t="n"/>
      <c r="M1187" s="21">
        <f>IF(OR(A1187="",B1187="",H1187="",J1187="İptal"),"",IF(COUNTIFS($A$5:$A$1504,A1187,$H$5:$H$1504,H1187,$B$5:$B$1504,"&lt;"&amp;D1187,$D$5:$D$1504,"&gt;"&amp;B1187,$J$5:$J$1504,"&lt;&gt;İptal")&gt;1,"ÇAKIŞMA",""))</f>
        <v/>
      </c>
    </row>
    <row r="1188">
      <c r="A1188" s="19" t="n"/>
      <c r="B1188" s="20" t="n"/>
      <c r="C1188" s="21" t="n"/>
      <c r="D1188" s="20">
        <f>IF(OR(B1188="",C1188=""),"",B1188+C1188/1440)</f>
        <v/>
      </c>
      <c r="E1188" s="21" t="n"/>
      <c r="F1188" s="21" t="n"/>
      <c r="G1188" s="21" t="n"/>
      <c r="H1188" s="21" t="n"/>
      <c r="I1188" s="22" t="n"/>
      <c r="J1188" s="21" t="n"/>
      <c r="K1188" s="21" t="n"/>
      <c r="L1188" s="21" t="n"/>
      <c r="M1188" s="21">
        <f>IF(OR(A1188="",B1188="",H1188="",J1188="İptal"),"",IF(COUNTIFS($A$5:$A$1504,A1188,$H$5:$H$1504,H1188,$B$5:$B$1504,"&lt;"&amp;D1188,$D$5:$D$1504,"&gt;"&amp;B1188,$J$5:$J$1504,"&lt;&gt;İptal")&gt;1,"ÇAKIŞMA",""))</f>
        <v/>
      </c>
    </row>
    <row r="1189">
      <c r="A1189" s="19" t="n"/>
      <c r="B1189" s="20" t="n"/>
      <c r="C1189" s="21" t="n"/>
      <c r="D1189" s="20">
        <f>IF(OR(B1189="",C1189=""),"",B1189+C1189/1440)</f>
        <v/>
      </c>
      <c r="E1189" s="21" t="n"/>
      <c r="F1189" s="21" t="n"/>
      <c r="G1189" s="21" t="n"/>
      <c r="H1189" s="21" t="n"/>
      <c r="I1189" s="22" t="n"/>
      <c r="J1189" s="21" t="n"/>
      <c r="K1189" s="21" t="n"/>
      <c r="L1189" s="21" t="n"/>
      <c r="M1189" s="21">
        <f>IF(OR(A1189="",B1189="",H1189="",J1189="İptal"),"",IF(COUNTIFS($A$5:$A$1504,A1189,$H$5:$H$1504,H1189,$B$5:$B$1504,"&lt;"&amp;D1189,$D$5:$D$1504,"&gt;"&amp;B1189,$J$5:$J$1504,"&lt;&gt;İptal")&gt;1,"ÇAKIŞMA",""))</f>
        <v/>
      </c>
    </row>
    <row r="1190">
      <c r="A1190" s="19" t="n"/>
      <c r="B1190" s="20" t="n"/>
      <c r="C1190" s="21" t="n"/>
      <c r="D1190" s="20">
        <f>IF(OR(B1190="",C1190=""),"",B1190+C1190/1440)</f>
        <v/>
      </c>
      <c r="E1190" s="21" t="n"/>
      <c r="F1190" s="21" t="n"/>
      <c r="G1190" s="21" t="n"/>
      <c r="H1190" s="21" t="n"/>
      <c r="I1190" s="22" t="n"/>
      <c r="J1190" s="21" t="n"/>
      <c r="K1190" s="21" t="n"/>
      <c r="L1190" s="21" t="n"/>
      <c r="M1190" s="21">
        <f>IF(OR(A1190="",B1190="",H1190="",J1190="İptal"),"",IF(COUNTIFS($A$5:$A$1504,A1190,$H$5:$H$1504,H1190,$B$5:$B$1504,"&lt;"&amp;D1190,$D$5:$D$1504,"&gt;"&amp;B1190,$J$5:$J$1504,"&lt;&gt;İptal")&gt;1,"ÇAKIŞMA",""))</f>
        <v/>
      </c>
    </row>
    <row r="1191">
      <c r="A1191" s="19" t="n"/>
      <c r="B1191" s="20" t="n"/>
      <c r="C1191" s="21" t="n"/>
      <c r="D1191" s="20">
        <f>IF(OR(B1191="",C1191=""),"",B1191+C1191/1440)</f>
        <v/>
      </c>
      <c r="E1191" s="21" t="n"/>
      <c r="F1191" s="21" t="n"/>
      <c r="G1191" s="21" t="n"/>
      <c r="H1191" s="21" t="n"/>
      <c r="I1191" s="22" t="n"/>
      <c r="J1191" s="21" t="n"/>
      <c r="K1191" s="21" t="n"/>
      <c r="L1191" s="21" t="n"/>
      <c r="M1191" s="21">
        <f>IF(OR(A1191="",B1191="",H1191="",J1191="İptal"),"",IF(COUNTIFS($A$5:$A$1504,A1191,$H$5:$H$1504,H1191,$B$5:$B$1504,"&lt;"&amp;D1191,$D$5:$D$1504,"&gt;"&amp;B1191,$J$5:$J$1504,"&lt;&gt;İptal")&gt;1,"ÇAKIŞMA",""))</f>
        <v/>
      </c>
    </row>
    <row r="1192">
      <c r="A1192" s="19" t="n"/>
      <c r="B1192" s="20" t="n"/>
      <c r="C1192" s="21" t="n"/>
      <c r="D1192" s="20">
        <f>IF(OR(B1192="",C1192=""),"",B1192+C1192/1440)</f>
        <v/>
      </c>
      <c r="E1192" s="21" t="n"/>
      <c r="F1192" s="21" t="n"/>
      <c r="G1192" s="21" t="n"/>
      <c r="H1192" s="21" t="n"/>
      <c r="I1192" s="22" t="n"/>
      <c r="J1192" s="21" t="n"/>
      <c r="K1192" s="21" t="n"/>
      <c r="L1192" s="21" t="n"/>
      <c r="M1192" s="21">
        <f>IF(OR(A1192="",B1192="",H1192="",J1192="İptal"),"",IF(COUNTIFS($A$5:$A$1504,A1192,$H$5:$H$1504,H1192,$B$5:$B$1504,"&lt;"&amp;D1192,$D$5:$D$1504,"&gt;"&amp;B1192,$J$5:$J$1504,"&lt;&gt;İptal")&gt;1,"ÇAKIŞMA",""))</f>
        <v/>
      </c>
    </row>
    <row r="1193">
      <c r="A1193" s="19" t="n"/>
      <c r="B1193" s="20" t="n"/>
      <c r="C1193" s="21" t="n"/>
      <c r="D1193" s="20">
        <f>IF(OR(B1193="",C1193=""),"",B1193+C1193/1440)</f>
        <v/>
      </c>
      <c r="E1193" s="21" t="n"/>
      <c r="F1193" s="21" t="n"/>
      <c r="G1193" s="21" t="n"/>
      <c r="H1193" s="21" t="n"/>
      <c r="I1193" s="22" t="n"/>
      <c r="J1193" s="21" t="n"/>
      <c r="K1193" s="21" t="n"/>
      <c r="L1193" s="21" t="n"/>
      <c r="M1193" s="21">
        <f>IF(OR(A1193="",B1193="",H1193="",J1193="İptal"),"",IF(COUNTIFS($A$5:$A$1504,A1193,$H$5:$H$1504,H1193,$B$5:$B$1504,"&lt;"&amp;D1193,$D$5:$D$1504,"&gt;"&amp;B1193,$J$5:$J$1504,"&lt;&gt;İptal")&gt;1,"ÇAKIŞMA",""))</f>
        <v/>
      </c>
    </row>
    <row r="1194">
      <c r="A1194" s="19" t="n"/>
      <c r="B1194" s="20" t="n"/>
      <c r="C1194" s="21" t="n"/>
      <c r="D1194" s="20">
        <f>IF(OR(B1194="",C1194=""),"",B1194+C1194/1440)</f>
        <v/>
      </c>
      <c r="E1194" s="21" t="n"/>
      <c r="F1194" s="21" t="n"/>
      <c r="G1194" s="21" t="n"/>
      <c r="H1194" s="21" t="n"/>
      <c r="I1194" s="22" t="n"/>
      <c r="J1194" s="21" t="n"/>
      <c r="K1194" s="21" t="n"/>
      <c r="L1194" s="21" t="n"/>
      <c r="M1194" s="21">
        <f>IF(OR(A1194="",B1194="",H1194="",J1194="İptal"),"",IF(COUNTIFS($A$5:$A$1504,A1194,$H$5:$H$1504,H1194,$B$5:$B$1504,"&lt;"&amp;D1194,$D$5:$D$1504,"&gt;"&amp;B1194,$J$5:$J$1504,"&lt;&gt;İptal")&gt;1,"ÇAKIŞMA",""))</f>
        <v/>
      </c>
    </row>
    <row r="1195">
      <c r="A1195" s="19" t="n"/>
      <c r="B1195" s="20" t="n"/>
      <c r="C1195" s="21" t="n"/>
      <c r="D1195" s="20">
        <f>IF(OR(B1195="",C1195=""),"",B1195+C1195/1440)</f>
        <v/>
      </c>
      <c r="E1195" s="21" t="n"/>
      <c r="F1195" s="21" t="n"/>
      <c r="G1195" s="21" t="n"/>
      <c r="H1195" s="21" t="n"/>
      <c r="I1195" s="22" t="n"/>
      <c r="J1195" s="21" t="n"/>
      <c r="K1195" s="21" t="n"/>
      <c r="L1195" s="21" t="n"/>
      <c r="M1195" s="21">
        <f>IF(OR(A1195="",B1195="",H1195="",J1195="İptal"),"",IF(COUNTIFS($A$5:$A$1504,A1195,$H$5:$H$1504,H1195,$B$5:$B$1504,"&lt;"&amp;D1195,$D$5:$D$1504,"&gt;"&amp;B1195,$J$5:$J$1504,"&lt;&gt;İptal")&gt;1,"ÇAKIŞMA",""))</f>
        <v/>
      </c>
    </row>
    <row r="1196">
      <c r="A1196" s="19" t="n"/>
      <c r="B1196" s="20" t="n"/>
      <c r="C1196" s="21" t="n"/>
      <c r="D1196" s="20">
        <f>IF(OR(B1196="",C1196=""),"",B1196+C1196/1440)</f>
        <v/>
      </c>
      <c r="E1196" s="21" t="n"/>
      <c r="F1196" s="21" t="n"/>
      <c r="G1196" s="21" t="n"/>
      <c r="H1196" s="21" t="n"/>
      <c r="I1196" s="22" t="n"/>
      <c r="J1196" s="21" t="n"/>
      <c r="K1196" s="21" t="n"/>
      <c r="L1196" s="21" t="n"/>
      <c r="M1196" s="21">
        <f>IF(OR(A1196="",B1196="",H1196="",J1196="İptal"),"",IF(COUNTIFS($A$5:$A$1504,A1196,$H$5:$H$1504,H1196,$B$5:$B$1504,"&lt;"&amp;D1196,$D$5:$D$1504,"&gt;"&amp;B1196,$J$5:$J$1504,"&lt;&gt;İptal")&gt;1,"ÇAKIŞMA",""))</f>
        <v/>
      </c>
    </row>
    <row r="1197">
      <c r="A1197" s="19" t="n"/>
      <c r="B1197" s="20" t="n"/>
      <c r="C1197" s="21" t="n"/>
      <c r="D1197" s="20">
        <f>IF(OR(B1197="",C1197=""),"",B1197+C1197/1440)</f>
        <v/>
      </c>
      <c r="E1197" s="21" t="n"/>
      <c r="F1197" s="21" t="n"/>
      <c r="G1197" s="21" t="n"/>
      <c r="H1197" s="21" t="n"/>
      <c r="I1197" s="22" t="n"/>
      <c r="J1197" s="21" t="n"/>
      <c r="K1197" s="21" t="n"/>
      <c r="L1197" s="21" t="n"/>
      <c r="M1197" s="21">
        <f>IF(OR(A1197="",B1197="",H1197="",J1197="İptal"),"",IF(COUNTIFS($A$5:$A$1504,A1197,$H$5:$H$1504,H1197,$B$5:$B$1504,"&lt;"&amp;D1197,$D$5:$D$1504,"&gt;"&amp;B1197,$J$5:$J$1504,"&lt;&gt;İptal")&gt;1,"ÇAKIŞMA",""))</f>
        <v/>
      </c>
    </row>
    <row r="1198">
      <c r="A1198" s="19" t="n"/>
      <c r="B1198" s="20" t="n"/>
      <c r="C1198" s="21" t="n"/>
      <c r="D1198" s="20">
        <f>IF(OR(B1198="",C1198=""),"",B1198+C1198/1440)</f>
        <v/>
      </c>
      <c r="E1198" s="21" t="n"/>
      <c r="F1198" s="21" t="n"/>
      <c r="G1198" s="21" t="n"/>
      <c r="H1198" s="21" t="n"/>
      <c r="I1198" s="22" t="n"/>
      <c r="J1198" s="21" t="n"/>
      <c r="K1198" s="21" t="n"/>
      <c r="L1198" s="21" t="n"/>
      <c r="M1198" s="21">
        <f>IF(OR(A1198="",B1198="",H1198="",J1198="İptal"),"",IF(COUNTIFS($A$5:$A$1504,A1198,$H$5:$H$1504,H1198,$B$5:$B$1504,"&lt;"&amp;D1198,$D$5:$D$1504,"&gt;"&amp;B1198,$J$5:$J$1504,"&lt;&gt;İptal")&gt;1,"ÇAKIŞMA",""))</f>
        <v/>
      </c>
    </row>
    <row r="1199">
      <c r="A1199" s="19" t="n"/>
      <c r="B1199" s="20" t="n"/>
      <c r="C1199" s="21" t="n"/>
      <c r="D1199" s="20">
        <f>IF(OR(B1199="",C1199=""),"",B1199+C1199/1440)</f>
        <v/>
      </c>
      <c r="E1199" s="21" t="n"/>
      <c r="F1199" s="21" t="n"/>
      <c r="G1199" s="21" t="n"/>
      <c r="H1199" s="21" t="n"/>
      <c r="I1199" s="22" t="n"/>
      <c r="J1199" s="21" t="n"/>
      <c r="K1199" s="21" t="n"/>
      <c r="L1199" s="21" t="n"/>
      <c r="M1199" s="21">
        <f>IF(OR(A1199="",B1199="",H1199="",J1199="İptal"),"",IF(COUNTIFS($A$5:$A$1504,A1199,$H$5:$H$1504,H1199,$B$5:$B$1504,"&lt;"&amp;D1199,$D$5:$D$1504,"&gt;"&amp;B1199,$J$5:$J$1504,"&lt;&gt;İptal")&gt;1,"ÇAKIŞMA",""))</f>
        <v/>
      </c>
    </row>
    <row r="1200">
      <c r="A1200" s="19" t="n"/>
      <c r="B1200" s="20" t="n"/>
      <c r="C1200" s="21" t="n"/>
      <c r="D1200" s="20">
        <f>IF(OR(B1200="",C1200=""),"",B1200+C1200/1440)</f>
        <v/>
      </c>
      <c r="E1200" s="21" t="n"/>
      <c r="F1200" s="21" t="n"/>
      <c r="G1200" s="21" t="n"/>
      <c r="H1200" s="21" t="n"/>
      <c r="I1200" s="22" t="n"/>
      <c r="J1200" s="21" t="n"/>
      <c r="K1200" s="21" t="n"/>
      <c r="L1200" s="21" t="n"/>
      <c r="M1200" s="21">
        <f>IF(OR(A1200="",B1200="",H1200="",J1200="İptal"),"",IF(COUNTIFS($A$5:$A$1504,A1200,$H$5:$H$1504,H1200,$B$5:$B$1504,"&lt;"&amp;D1200,$D$5:$D$1504,"&gt;"&amp;B1200,$J$5:$J$1504,"&lt;&gt;İptal")&gt;1,"ÇAKIŞMA",""))</f>
        <v/>
      </c>
    </row>
    <row r="1201">
      <c r="A1201" s="19" t="n"/>
      <c r="B1201" s="20" t="n"/>
      <c r="C1201" s="21" t="n"/>
      <c r="D1201" s="20">
        <f>IF(OR(B1201="",C1201=""),"",B1201+C1201/1440)</f>
        <v/>
      </c>
      <c r="E1201" s="21" t="n"/>
      <c r="F1201" s="21" t="n"/>
      <c r="G1201" s="21" t="n"/>
      <c r="H1201" s="21" t="n"/>
      <c r="I1201" s="22" t="n"/>
      <c r="J1201" s="21" t="n"/>
      <c r="K1201" s="21" t="n"/>
      <c r="L1201" s="21" t="n"/>
      <c r="M1201" s="21">
        <f>IF(OR(A1201="",B1201="",H1201="",J1201="İptal"),"",IF(COUNTIFS($A$5:$A$1504,A1201,$H$5:$H$1504,H1201,$B$5:$B$1504,"&lt;"&amp;D1201,$D$5:$D$1504,"&gt;"&amp;B1201,$J$5:$J$1504,"&lt;&gt;İptal")&gt;1,"ÇAKIŞMA",""))</f>
        <v/>
      </c>
    </row>
    <row r="1202">
      <c r="A1202" s="19" t="n"/>
      <c r="B1202" s="20" t="n"/>
      <c r="C1202" s="21" t="n"/>
      <c r="D1202" s="20">
        <f>IF(OR(B1202="",C1202=""),"",B1202+C1202/1440)</f>
        <v/>
      </c>
      <c r="E1202" s="21" t="n"/>
      <c r="F1202" s="21" t="n"/>
      <c r="G1202" s="21" t="n"/>
      <c r="H1202" s="21" t="n"/>
      <c r="I1202" s="22" t="n"/>
      <c r="J1202" s="21" t="n"/>
      <c r="K1202" s="21" t="n"/>
      <c r="L1202" s="21" t="n"/>
      <c r="M1202" s="21">
        <f>IF(OR(A1202="",B1202="",H1202="",J1202="İptal"),"",IF(COUNTIFS($A$5:$A$1504,A1202,$H$5:$H$1504,H1202,$B$5:$B$1504,"&lt;"&amp;D1202,$D$5:$D$1504,"&gt;"&amp;B1202,$J$5:$J$1504,"&lt;&gt;İptal")&gt;1,"ÇAKIŞMA",""))</f>
        <v/>
      </c>
    </row>
    <row r="1203">
      <c r="A1203" s="19" t="n"/>
      <c r="B1203" s="20" t="n"/>
      <c r="C1203" s="21" t="n"/>
      <c r="D1203" s="20">
        <f>IF(OR(B1203="",C1203=""),"",B1203+C1203/1440)</f>
        <v/>
      </c>
      <c r="E1203" s="21" t="n"/>
      <c r="F1203" s="21" t="n"/>
      <c r="G1203" s="21" t="n"/>
      <c r="H1203" s="21" t="n"/>
      <c r="I1203" s="22" t="n"/>
      <c r="J1203" s="21" t="n"/>
      <c r="K1203" s="21" t="n"/>
      <c r="L1203" s="21" t="n"/>
      <c r="M1203" s="21">
        <f>IF(OR(A1203="",B1203="",H1203="",J1203="İptal"),"",IF(COUNTIFS($A$5:$A$1504,A1203,$H$5:$H$1504,H1203,$B$5:$B$1504,"&lt;"&amp;D1203,$D$5:$D$1504,"&gt;"&amp;B1203,$J$5:$J$1504,"&lt;&gt;İptal")&gt;1,"ÇAKIŞMA",""))</f>
        <v/>
      </c>
    </row>
    <row r="1204">
      <c r="A1204" s="19" t="n"/>
      <c r="B1204" s="20" t="n"/>
      <c r="C1204" s="21" t="n"/>
      <c r="D1204" s="20">
        <f>IF(OR(B1204="",C1204=""),"",B1204+C1204/1440)</f>
        <v/>
      </c>
      <c r="E1204" s="21" t="n"/>
      <c r="F1204" s="21" t="n"/>
      <c r="G1204" s="21" t="n"/>
      <c r="H1204" s="21" t="n"/>
      <c r="I1204" s="22" t="n"/>
      <c r="J1204" s="21" t="n"/>
      <c r="K1204" s="21" t="n"/>
      <c r="L1204" s="21" t="n"/>
      <c r="M1204" s="21">
        <f>IF(OR(A1204="",B1204="",H1204="",J1204="İptal"),"",IF(COUNTIFS($A$5:$A$1504,A1204,$H$5:$H$1504,H1204,$B$5:$B$1504,"&lt;"&amp;D1204,$D$5:$D$1504,"&gt;"&amp;B1204,$J$5:$J$1504,"&lt;&gt;İptal")&gt;1,"ÇAKIŞMA",""))</f>
        <v/>
      </c>
    </row>
    <row r="1205">
      <c r="A1205" s="19" t="n"/>
      <c r="B1205" s="20" t="n"/>
      <c r="C1205" s="21" t="n"/>
      <c r="D1205" s="20">
        <f>IF(OR(B1205="",C1205=""),"",B1205+C1205/1440)</f>
        <v/>
      </c>
      <c r="E1205" s="21" t="n"/>
      <c r="F1205" s="21" t="n"/>
      <c r="G1205" s="21" t="n"/>
      <c r="H1205" s="21" t="n"/>
      <c r="I1205" s="22" t="n"/>
      <c r="J1205" s="21" t="n"/>
      <c r="K1205" s="21" t="n"/>
      <c r="L1205" s="21" t="n"/>
      <c r="M1205" s="21">
        <f>IF(OR(A1205="",B1205="",H1205="",J1205="İptal"),"",IF(COUNTIFS($A$5:$A$1504,A1205,$H$5:$H$1504,H1205,$B$5:$B$1504,"&lt;"&amp;D1205,$D$5:$D$1504,"&gt;"&amp;B1205,$J$5:$J$1504,"&lt;&gt;İptal")&gt;1,"ÇAKIŞMA",""))</f>
        <v/>
      </c>
    </row>
    <row r="1206">
      <c r="A1206" s="19" t="n"/>
      <c r="B1206" s="20" t="n"/>
      <c r="C1206" s="21" t="n"/>
      <c r="D1206" s="20">
        <f>IF(OR(B1206="",C1206=""),"",B1206+C1206/1440)</f>
        <v/>
      </c>
      <c r="E1206" s="21" t="n"/>
      <c r="F1206" s="21" t="n"/>
      <c r="G1206" s="21" t="n"/>
      <c r="H1206" s="21" t="n"/>
      <c r="I1206" s="22" t="n"/>
      <c r="J1206" s="21" t="n"/>
      <c r="K1206" s="21" t="n"/>
      <c r="L1206" s="21" t="n"/>
      <c r="M1206" s="21">
        <f>IF(OR(A1206="",B1206="",H1206="",J1206="İptal"),"",IF(COUNTIFS($A$5:$A$1504,A1206,$H$5:$H$1504,H1206,$B$5:$B$1504,"&lt;"&amp;D1206,$D$5:$D$1504,"&gt;"&amp;B1206,$J$5:$J$1504,"&lt;&gt;İptal")&gt;1,"ÇAKIŞMA",""))</f>
        <v/>
      </c>
    </row>
    <row r="1207">
      <c r="A1207" s="19" t="n"/>
      <c r="B1207" s="20" t="n"/>
      <c r="C1207" s="21" t="n"/>
      <c r="D1207" s="20">
        <f>IF(OR(B1207="",C1207=""),"",B1207+C1207/1440)</f>
        <v/>
      </c>
      <c r="E1207" s="21" t="n"/>
      <c r="F1207" s="21" t="n"/>
      <c r="G1207" s="21" t="n"/>
      <c r="H1207" s="21" t="n"/>
      <c r="I1207" s="22" t="n"/>
      <c r="J1207" s="21" t="n"/>
      <c r="K1207" s="21" t="n"/>
      <c r="L1207" s="21" t="n"/>
      <c r="M1207" s="21">
        <f>IF(OR(A1207="",B1207="",H1207="",J1207="İptal"),"",IF(COUNTIFS($A$5:$A$1504,A1207,$H$5:$H$1504,H1207,$B$5:$B$1504,"&lt;"&amp;D1207,$D$5:$D$1504,"&gt;"&amp;B1207,$J$5:$J$1504,"&lt;&gt;İptal")&gt;1,"ÇAKIŞMA",""))</f>
        <v/>
      </c>
    </row>
    <row r="1208">
      <c r="A1208" s="19" t="n"/>
      <c r="B1208" s="20" t="n"/>
      <c r="C1208" s="21" t="n"/>
      <c r="D1208" s="20">
        <f>IF(OR(B1208="",C1208=""),"",B1208+C1208/1440)</f>
        <v/>
      </c>
      <c r="E1208" s="21" t="n"/>
      <c r="F1208" s="21" t="n"/>
      <c r="G1208" s="21" t="n"/>
      <c r="H1208" s="21" t="n"/>
      <c r="I1208" s="22" t="n"/>
      <c r="J1208" s="21" t="n"/>
      <c r="K1208" s="21" t="n"/>
      <c r="L1208" s="21" t="n"/>
      <c r="M1208" s="21">
        <f>IF(OR(A1208="",B1208="",H1208="",J1208="İptal"),"",IF(COUNTIFS($A$5:$A$1504,A1208,$H$5:$H$1504,H1208,$B$5:$B$1504,"&lt;"&amp;D1208,$D$5:$D$1504,"&gt;"&amp;B1208,$J$5:$J$1504,"&lt;&gt;İptal")&gt;1,"ÇAKIŞMA",""))</f>
        <v/>
      </c>
    </row>
    <row r="1209">
      <c r="A1209" s="19" t="n"/>
      <c r="B1209" s="20" t="n"/>
      <c r="C1209" s="21" t="n"/>
      <c r="D1209" s="20">
        <f>IF(OR(B1209="",C1209=""),"",B1209+C1209/1440)</f>
        <v/>
      </c>
      <c r="E1209" s="21" t="n"/>
      <c r="F1209" s="21" t="n"/>
      <c r="G1209" s="21" t="n"/>
      <c r="H1209" s="21" t="n"/>
      <c r="I1209" s="22" t="n"/>
      <c r="J1209" s="21" t="n"/>
      <c r="K1209" s="21" t="n"/>
      <c r="L1209" s="21" t="n"/>
      <c r="M1209" s="21">
        <f>IF(OR(A1209="",B1209="",H1209="",J1209="İptal"),"",IF(COUNTIFS($A$5:$A$1504,A1209,$H$5:$H$1504,H1209,$B$5:$B$1504,"&lt;"&amp;D1209,$D$5:$D$1504,"&gt;"&amp;B1209,$J$5:$J$1504,"&lt;&gt;İptal")&gt;1,"ÇAKIŞMA",""))</f>
        <v/>
      </c>
    </row>
    <row r="1210">
      <c r="A1210" s="19" t="n"/>
      <c r="B1210" s="20" t="n"/>
      <c r="C1210" s="21" t="n"/>
      <c r="D1210" s="20">
        <f>IF(OR(B1210="",C1210=""),"",B1210+C1210/1440)</f>
        <v/>
      </c>
      <c r="E1210" s="21" t="n"/>
      <c r="F1210" s="21" t="n"/>
      <c r="G1210" s="21" t="n"/>
      <c r="H1210" s="21" t="n"/>
      <c r="I1210" s="22" t="n"/>
      <c r="J1210" s="21" t="n"/>
      <c r="K1210" s="21" t="n"/>
      <c r="L1210" s="21" t="n"/>
      <c r="M1210" s="21">
        <f>IF(OR(A1210="",B1210="",H1210="",J1210="İptal"),"",IF(COUNTIFS($A$5:$A$1504,A1210,$H$5:$H$1504,H1210,$B$5:$B$1504,"&lt;"&amp;D1210,$D$5:$D$1504,"&gt;"&amp;B1210,$J$5:$J$1504,"&lt;&gt;İptal")&gt;1,"ÇAKIŞMA",""))</f>
        <v/>
      </c>
    </row>
    <row r="1211">
      <c r="A1211" s="19" t="n"/>
      <c r="B1211" s="20" t="n"/>
      <c r="C1211" s="21" t="n"/>
      <c r="D1211" s="20">
        <f>IF(OR(B1211="",C1211=""),"",B1211+C1211/1440)</f>
        <v/>
      </c>
      <c r="E1211" s="21" t="n"/>
      <c r="F1211" s="21" t="n"/>
      <c r="G1211" s="21" t="n"/>
      <c r="H1211" s="21" t="n"/>
      <c r="I1211" s="22" t="n"/>
      <c r="J1211" s="21" t="n"/>
      <c r="K1211" s="21" t="n"/>
      <c r="L1211" s="21" t="n"/>
      <c r="M1211" s="21">
        <f>IF(OR(A1211="",B1211="",H1211="",J1211="İptal"),"",IF(COUNTIFS($A$5:$A$1504,A1211,$H$5:$H$1504,H1211,$B$5:$B$1504,"&lt;"&amp;D1211,$D$5:$D$1504,"&gt;"&amp;B1211,$J$5:$J$1504,"&lt;&gt;İptal")&gt;1,"ÇAKIŞMA",""))</f>
        <v/>
      </c>
    </row>
    <row r="1212">
      <c r="A1212" s="19" t="n"/>
      <c r="B1212" s="20" t="n"/>
      <c r="C1212" s="21" t="n"/>
      <c r="D1212" s="20">
        <f>IF(OR(B1212="",C1212=""),"",B1212+C1212/1440)</f>
        <v/>
      </c>
      <c r="E1212" s="21" t="n"/>
      <c r="F1212" s="21" t="n"/>
      <c r="G1212" s="21" t="n"/>
      <c r="H1212" s="21" t="n"/>
      <c r="I1212" s="22" t="n"/>
      <c r="J1212" s="21" t="n"/>
      <c r="K1212" s="21" t="n"/>
      <c r="L1212" s="21" t="n"/>
      <c r="M1212" s="21">
        <f>IF(OR(A1212="",B1212="",H1212="",J1212="İptal"),"",IF(COUNTIFS($A$5:$A$1504,A1212,$H$5:$H$1504,H1212,$B$5:$B$1504,"&lt;"&amp;D1212,$D$5:$D$1504,"&gt;"&amp;B1212,$J$5:$J$1504,"&lt;&gt;İptal")&gt;1,"ÇAKIŞMA",""))</f>
        <v/>
      </c>
    </row>
    <row r="1213">
      <c r="A1213" s="19" t="n"/>
      <c r="B1213" s="20" t="n"/>
      <c r="C1213" s="21" t="n"/>
      <c r="D1213" s="20">
        <f>IF(OR(B1213="",C1213=""),"",B1213+C1213/1440)</f>
        <v/>
      </c>
      <c r="E1213" s="21" t="n"/>
      <c r="F1213" s="21" t="n"/>
      <c r="G1213" s="21" t="n"/>
      <c r="H1213" s="21" t="n"/>
      <c r="I1213" s="22" t="n"/>
      <c r="J1213" s="21" t="n"/>
      <c r="K1213" s="21" t="n"/>
      <c r="L1213" s="21" t="n"/>
      <c r="M1213" s="21">
        <f>IF(OR(A1213="",B1213="",H1213="",J1213="İptal"),"",IF(COUNTIFS($A$5:$A$1504,A1213,$H$5:$H$1504,H1213,$B$5:$B$1504,"&lt;"&amp;D1213,$D$5:$D$1504,"&gt;"&amp;B1213,$J$5:$J$1504,"&lt;&gt;İptal")&gt;1,"ÇAKIŞMA",""))</f>
        <v/>
      </c>
    </row>
    <row r="1214">
      <c r="A1214" s="19" t="n"/>
      <c r="B1214" s="20" t="n"/>
      <c r="C1214" s="21" t="n"/>
      <c r="D1214" s="20">
        <f>IF(OR(B1214="",C1214=""),"",B1214+C1214/1440)</f>
        <v/>
      </c>
      <c r="E1214" s="21" t="n"/>
      <c r="F1214" s="21" t="n"/>
      <c r="G1214" s="21" t="n"/>
      <c r="H1214" s="21" t="n"/>
      <c r="I1214" s="22" t="n"/>
      <c r="J1214" s="21" t="n"/>
      <c r="K1214" s="21" t="n"/>
      <c r="L1214" s="21" t="n"/>
      <c r="M1214" s="21">
        <f>IF(OR(A1214="",B1214="",H1214="",J1214="İptal"),"",IF(COUNTIFS($A$5:$A$1504,A1214,$H$5:$H$1504,H1214,$B$5:$B$1504,"&lt;"&amp;D1214,$D$5:$D$1504,"&gt;"&amp;B1214,$J$5:$J$1504,"&lt;&gt;İptal")&gt;1,"ÇAKIŞMA",""))</f>
        <v/>
      </c>
    </row>
    <row r="1215">
      <c r="A1215" s="19" t="n"/>
      <c r="B1215" s="20" t="n"/>
      <c r="C1215" s="21" t="n"/>
      <c r="D1215" s="20">
        <f>IF(OR(B1215="",C1215=""),"",B1215+C1215/1440)</f>
        <v/>
      </c>
      <c r="E1215" s="21" t="n"/>
      <c r="F1215" s="21" t="n"/>
      <c r="G1215" s="21" t="n"/>
      <c r="H1215" s="21" t="n"/>
      <c r="I1215" s="22" t="n"/>
      <c r="J1215" s="21" t="n"/>
      <c r="K1215" s="21" t="n"/>
      <c r="L1215" s="21" t="n"/>
      <c r="M1215" s="21">
        <f>IF(OR(A1215="",B1215="",H1215="",J1215="İptal"),"",IF(COUNTIFS($A$5:$A$1504,A1215,$H$5:$H$1504,H1215,$B$5:$B$1504,"&lt;"&amp;D1215,$D$5:$D$1504,"&gt;"&amp;B1215,$J$5:$J$1504,"&lt;&gt;İptal")&gt;1,"ÇAKIŞMA",""))</f>
        <v/>
      </c>
    </row>
    <row r="1216">
      <c r="A1216" s="19" t="n"/>
      <c r="B1216" s="20" t="n"/>
      <c r="C1216" s="21" t="n"/>
      <c r="D1216" s="20">
        <f>IF(OR(B1216="",C1216=""),"",B1216+C1216/1440)</f>
        <v/>
      </c>
      <c r="E1216" s="21" t="n"/>
      <c r="F1216" s="21" t="n"/>
      <c r="G1216" s="21" t="n"/>
      <c r="H1216" s="21" t="n"/>
      <c r="I1216" s="22" t="n"/>
      <c r="J1216" s="21" t="n"/>
      <c r="K1216" s="21" t="n"/>
      <c r="L1216" s="21" t="n"/>
      <c r="M1216" s="21">
        <f>IF(OR(A1216="",B1216="",H1216="",J1216="İptal"),"",IF(COUNTIFS($A$5:$A$1504,A1216,$H$5:$H$1504,H1216,$B$5:$B$1504,"&lt;"&amp;D1216,$D$5:$D$1504,"&gt;"&amp;B1216,$J$5:$J$1504,"&lt;&gt;İptal")&gt;1,"ÇAKIŞMA",""))</f>
        <v/>
      </c>
    </row>
    <row r="1217">
      <c r="A1217" s="19" t="n"/>
      <c r="B1217" s="20" t="n"/>
      <c r="C1217" s="21" t="n"/>
      <c r="D1217" s="20">
        <f>IF(OR(B1217="",C1217=""),"",B1217+C1217/1440)</f>
        <v/>
      </c>
      <c r="E1217" s="21" t="n"/>
      <c r="F1217" s="21" t="n"/>
      <c r="G1217" s="21" t="n"/>
      <c r="H1217" s="21" t="n"/>
      <c r="I1217" s="22" t="n"/>
      <c r="J1217" s="21" t="n"/>
      <c r="K1217" s="21" t="n"/>
      <c r="L1217" s="21" t="n"/>
      <c r="M1217" s="21">
        <f>IF(OR(A1217="",B1217="",H1217="",J1217="İptal"),"",IF(COUNTIFS($A$5:$A$1504,A1217,$H$5:$H$1504,H1217,$B$5:$B$1504,"&lt;"&amp;D1217,$D$5:$D$1504,"&gt;"&amp;B1217,$J$5:$J$1504,"&lt;&gt;İptal")&gt;1,"ÇAKIŞMA",""))</f>
        <v/>
      </c>
    </row>
    <row r="1218">
      <c r="A1218" s="19" t="n"/>
      <c r="B1218" s="20" t="n"/>
      <c r="C1218" s="21" t="n"/>
      <c r="D1218" s="20">
        <f>IF(OR(B1218="",C1218=""),"",B1218+C1218/1440)</f>
        <v/>
      </c>
      <c r="E1218" s="21" t="n"/>
      <c r="F1218" s="21" t="n"/>
      <c r="G1218" s="21" t="n"/>
      <c r="H1218" s="21" t="n"/>
      <c r="I1218" s="22" t="n"/>
      <c r="J1218" s="21" t="n"/>
      <c r="K1218" s="21" t="n"/>
      <c r="L1218" s="21" t="n"/>
      <c r="M1218" s="21">
        <f>IF(OR(A1218="",B1218="",H1218="",J1218="İptal"),"",IF(COUNTIFS($A$5:$A$1504,A1218,$H$5:$H$1504,H1218,$B$5:$B$1504,"&lt;"&amp;D1218,$D$5:$D$1504,"&gt;"&amp;B1218,$J$5:$J$1504,"&lt;&gt;İptal")&gt;1,"ÇAKIŞMA",""))</f>
        <v/>
      </c>
    </row>
    <row r="1219">
      <c r="A1219" s="19" t="n"/>
      <c r="B1219" s="20" t="n"/>
      <c r="C1219" s="21" t="n"/>
      <c r="D1219" s="20">
        <f>IF(OR(B1219="",C1219=""),"",B1219+C1219/1440)</f>
        <v/>
      </c>
      <c r="E1219" s="21" t="n"/>
      <c r="F1219" s="21" t="n"/>
      <c r="G1219" s="21" t="n"/>
      <c r="H1219" s="21" t="n"/>
      <c r="I1219" s="22" t="n"/>
      <c r="J1219" s="21" t="n"/>
      <c r="K1219" s="21" t="n"/>
      <c r="L1219" s="21" t="n"/>
      <c r="M1219" s="21">
        <f>IF(OR(A1219="",B1219="",H1219="",J1219="İptal"),"",IF(COUNTIFS($A$5:$A$1504,A1219,$H$5:$H$1504,H1219,$B$5:$B$1504,"&lt;"&amp;D1219,$D$5:$D$1504,"&gt;"&amp;B1219,$J$5:$J$1504,"&lt;&gt;İptal")&gt;1,"ÇAKIŞMA",""))</f>
        <v/>
      </c>
    </row>
    <row r="1220">
      <c r="A1220" s="19" t="n"/>
      <c r="B1220" s="20" t="n"/>
      <c r="C1220" s="21" t="n"/>
      <c r="D1220" s="20">
        <f>IF(OR(B1220="",C1220=""),"",B1220+C1220/1440)</f>
        <v/>
      </c>
      <c r="E1220" s="21" t="n"/>
      <c r="F1220" s="21" t="n"/>
      <c r="G1220" s="21" t="n"/>
      <c r="H1220" s="21" t="n"/>
      <c r="I1220" s="22" t="n"/>
      <c r="J1220" s="21" t="n"/>
      <c r="K1220" s="21" t="n"/>
      <c r="L1220" s="21" t="n"/>
      <c r="M1220" s="21">
        <f>IF(OR(A1220="",B1220="",H1220="",J1220="İptal"),"",IF(COUNTIFS($A$5:$A$1504,A1220,$H$5:$H$1504,H1220,$B$5:$B$1504,"&lt;"&amp;D1220,$D$5:$D$1504,"&gt;"&amp;B1220,$J$5:$J$1504,"&lt;&gt;İptal")&gt;1,"ÇAKIŞMA",""))</f>
        <v/>
      </c>
    </row>
    <row r="1221">
      <c r="A1221" s="19" t="n"/>
      <c r="B1221" s="20" t="n"/>
      <c r="C1221" s="21" t="n"/>
      <c r="D1221" s="20">
        <f>IF(OR(B1221="",C1221=""),"",B1221+C1221/1440)</f>
        <v/>
      </c>
      <c r="E1221" s="21" t="n"/>
      <c r="F1221" s="21" t="n"/>
      <c r="G1221" s="21" t="n"/>
      <c r="H1221" s="21" t="n"/>
      <c r="I1221" s="22" t="n"/>
      <c r="J1221" s="21" t="n"/>
      <c r="K1221" s="21" t="n"/>
      <c r="L1221" s="21" t="n"/>
      <c r="M1221" s="21">
        <f>IF(OR(A1221="",B1221="",H1221="",J1221="İptal"),"",IF(COUNTIFS($A$5:$A$1504,A1221,$H$5:$H$1504,H1221,$B$5:$B$1504,"&lt;"&amp;D1221,$D$5:$D$1504,"&gt;"&amp;B1221,$J$5:$J$1504,"&lt;&gt;İptal")&gt;1,"ÇAKIŞMA",""))</f>
        <v/>
      </c>
    </row>
    <row r="1222">
      <c r="A1222" s="19" t="n"/>
      <c r="B1222" s="20" t="n"/>
      <c r="C1222" s="21" t="n"/>
      <c r="D1222" s="20">
        <f>IF(OR(B1222="",C1222=""),"",B1222+C1222/1440)</f>
        <v/>
      </c>
      <c r="E1222" s="21" t="n"/>
      <c r="F1222" s="21" t="n"/>
      <c r="G1222" s="21" t="n"/>
      <c r="H1222" s="21" t="n"/>
      <c r="I1222" s="22" t="n"/>
      <c r="J1222" s="21" t="n"/>
      <c r="K1222" s="21" t="n"/>
      <c r="L1222" s="21" t="n"/>
      <c r="M1222" s="21">
        <f>IF(OR(A1222="",B1222="",H1222="",J1222="İptal"),"",IF(COUNTIFS($A$5:$A$1504,A1222,$H$5:$H$1504,H1222,$B$5:$B$1504,"&lt;"&amp;D1222,$D$5:$D$1504,"&gt;"&amp;B1222,$J$5:$J$1504,"&lt;&gt;İptal")&gt;1,"ÇAKIŞMA",""))</f>
        <v/>
      </c>
    </row>
    <row r="1223">
      <c r="A1223" s="19" t="n"/>
      <c r="B1223" s="20" t="n"/>
      <c r="C1223" s="21" t="n"/>
      <c r="D1223" s="20">
        <f>IF(OR(B1223="",C1223=""),"",B1223+C1223/1440)</f>
        <v/>
      </c>
      <c r="E1223" s="21" t="n"/>
      <c r="F1223" s="21" t="n"/>
      <c r="G1223" s="21" t="n"/>
      <c r="H1223" s="21" t="n"/>
      <c r="I1223" s="22" t="n"/>
      <c r="J1223" s="21" t="n"/>
      <c r="K1223" s="21" t="n"/>
      <c r="L1223" s="21" t="n"/>
      <c r="M1223" s="21">
        <f>IF(OR(A1223="",B1223="",H1223="",J1223="İptal"),"",IF(COUNTIFS($A$5:$A$1504,A1223,$H$5:$H$1504,H1223,$B$5:$B$1504,"&lt;"&amp;D1223,$D$5:$D$1504,"&gt;"&amp;B1223,$J$5:$J$1504,"&lt;&gt;İptal")&gt;1,"ÇAKIŞMA",""))</f>
        <v/>
      </c>
    </row>
    <row r="1224">
      <c r="A1224" s="19" t="n"/>
      <c r="B1224" s="20" t="n"/>
      <c r="C1224" s="21" t="n"/>
      <c r="D1224" s="20">
        <f>IF(OR(B1224="",C1224=""),"",B1224+C1224/1440)</f>
        <v/>
      </c>
      <c r="E1224" s="21" t="n"/>
      <c r="F1224" s="21" t="n"/>
      <c r="G1224" s="21" t="n"/>
      <c r="H1224" s="21" t="n"/>
      <c r="I1224" s="22" t="n"/>
      <c r="J1224" s="21" t="n"/>
      <c r="K1224" s="21" t="n"/>
      <c r="L1224" s="21" t="n"/>
      <c r="M1224" s="21">
        <f>IF(OR(A1224="",B1224="",H1224="",J1224="İptal"),"",IF(COUNTIFS($A$5:$A$1504,A1224,$H$5:$H$1504,H1224,$B$5:$B$1504,"&lt;"&amp;D1224,$D$5:$D$1504,"&gt;"&amp;B1224,$J$5:$J$1504,"&lt;&gt;İptal")&gt;1,"ÇAKIŞMA",""))</f>
        <v/>
      </c>
    </row>
    <row r="1225">
      <c r="A1225" s="19" t="n"/>
      <c r="B1225" s="20" t="n"/>
      <c r="C1225" s="21" t="n"/>
      <c r="D1225" s="20">
        <f>IF(OR(B1225="",C1225=""),"",B1225+C1225/1440)</f>
        <v/>
      </c>
      <c r="E1225" s="21" t="n"/>
      <c r="F1225" s="21" t="n"/>
      <c r="G1225" s="21" t="n"/>
      <c r="H1225" s="21" t="n"/>
      <c r="I1225" s="22" t="n"/>
      <c r="J1225" s="21" t="n"/>
      <c r="K1225" s="21" t="n"/>
      <c r="L1225" s="21" t="n"/>
      <c r="M1225" s="21">
        <f>IF(OR(A1225="",B1225="",H1225="",J1225="İptal"),"",IF(COUNTIFS($A$5:$A$1504,A1225,$H$5:$H$1504,H1225,$B$5:$B$1504,"&lt;"&amp;D1225,$D$5:$D$1504,"&gt;"&amp;B1225,$J$5:$J$1504,"&lt;&gt;İptal")&gt;1,"ÇAKIŞMA",""))</f>
        <v/>
      </c>
    </row>
    <row r="1226">
      <c r="A1226" s="19" t="n"/>
      <c r="B1226" s="20" t="n"/>
      <c r="C1226" s="21" t="n"/>
      <c r="D1226" s="20">
        <f>IF(OR(B1226="",C1226=""),"",B1226+C1226/1440)</f>
        <v/>
      </c>
      <c r="E1226" s="21" t="n"/>
      <c r="F1226" s="21" t="n"/>
      <c r="G1226" s="21" t="n"/>
      <c r="H1226" s="21" t="n"/>
      <c r="I1226" s="22" t="n"/>
      <c r="J1226" s="21" t="n"/>
      <c r="K1226" s="21" t="n"/>
      <c r="L1226" s="21" t="n"/>
      <c r="M1226" s="21">
        <f>IF(OR(A1226="",B1226="",H1226="",J1226="İptal"),"",IF(COUNTIFS($A$5:$A$1504,A1226,$H$5:$H$1504,H1226,$B$5:$B$1504,"&lt;"&amp;D1226,$D$5:$D$1504,"&gt;"&amp;B1226,$J$5:$J$1504,"&lt;&gt;İptal")&gt;1,"ÇAKIŞMA",""))</f>
        <v/>
      </c>
    </row>
    <row r="1227">
      <c r="A1227" s="19" t="n"/>
      <c r="B1227" s="20" t="n"/>
      <c r="C1227" s="21" t="n"/>
      <c r="D1227" s="20">
        <f>IF(OR(B1227="",C1227=""),"",B1227+C1227/1440)</f>
        <v/>
      </c>
      <c r="E1227" s="21" t="n"/>
      <c r="F1227" s="21" t="n"/>
      <c r="G1227" s="21" t="n"/>
      <c r="H1227" s="21" t="n"/>
      <c r="I1227" s="22" t="n"/>
      <c r="J1227" s="21" t="n"/>
      <c r="K1227" s="21" t="n"/>
      <c r="L1227" s="21" t="n"/>
      <c r="M1227" s="21">
        <f>IF(OR(A1227="",B1227="",H1227="",J1227="İptal"),"",IF(COUNTIFS($A$5:$A$1504,A1227,$H$5:$H$1504,H1227,$B$5:$B$1504,"&lt;"&amp;D1227,$D$5:$D$1504,"&gt;"&amp;B1227,$J$5:$J$1504,"&lt;&gt;İptal")&gt;1,"ÇAKIŞMA",""))</f>
        <v/>
      </c>
    </row>
    <row r="1228">
      <c r="A1228" s="19" t="n"/>
      <c r="B1228" s="20" t="n"/>
      <c r="C1228" s="21" t="n"/>
      <c r="D1228" s="20">
        <f>IF(OR(B1228="",C1228=""),"",B1228+C1228/1440)</f>
        <v/>
      </c>
      <c r="E1228" s="21" t="n"/>
      <c r="F1228" s="21" t="n"/>
      <c r="G1228" s="21" t="n"/>
      <c r="H1228" s="21" t="n"/>
      <c r="I1228" s="22" t="n"/>
      <c r="J1228" s="21" t="n"/>
      <c r="K1228" s="21" t="n"/>
      <c r="L1228" s="21" t="n"/>
      <c r="M1228" s="21">
        <f>IF(OR(A1228="",B1228="",H1228="",J1228="İptal"),"",IF(COUNTIFS($A$5:$A$1504,A1228,$H$5:$H$1504,H1228,$B$5:$B$1504,"&lt;"&amp;D1228,$D$5:$D$1504,"&gt;"&amp;B1228,$J$5:$J$1504,"&lt;&gt;İptal")&gt;1,"ÇAKIŞMA",""))</f>
        <v/>
      </c>
    </row>
    <row r="1229">
      <c r="A1229" s="19" t="n"/>
      <c r="B1229" s="20" t="n"/>
      <c r="C1229" s="21" t="n"/>
      <c r="D1229" s="20">
        <f>IF(OR(B1229="",C1229=""),"",B1229+C1229/1440)</f>
        <v/>
      </c>
      <c r="E1229" s="21" t="n"/>
      <c r="F1229" s="21" t="n"/>
      <c r="G1229" s="21" t="n"/>
      <c r="H1229" s="21" t="n"/>
      <c r="I1229" s="22" t="n"/>
      <c r="J1229" s="21" t="n"/>
      <c r="K1229" s="21" t="n"/>
      <c r="L1229" s="21" t="n"/>
      <c r="M1229" s="21">
        <f>IF(OR(A1229="",B1229="",H1229="",J1229="İptal"),"",IF(COUNTIFS($A$5:$A$1504,A1229,$H$5:$H$1504,H1229,$B$5:$B$1504,"&lt;"&amp;D1229,$D$5:$D$1504,"&gt;"&amp;B1229,$J$5:$J$1504,"&lt;&gt;İptal")&gt;1,"ÇAKIŞMA",""))</f>
        <v/>
      </c>
    </row>
    <row r="1230">
      <c r="A1230" s="19" t="n"/>
      <c r="B1230" s="20" t="n"/>
      <c r="C1230" s="21" t="n"/>
      <c r="D1230" s="20">
        <f>IF(OR(B1230="",C1230=""),"",B1230+C1230/1440)</f>
        <v/>
      </c>
      <c r="E1230" s="21" t="n"/>
      <c r="F1230" s="21" t="n"/>
      <c r="G1230" s="21" t="n"/>
      <c r="H1230" s="21" t="n"/>
      <c r="I1230" s="22" t="n"/>
      <c r="J1230" s="21" t="n"/>
      <c r="K1230" s="21" t="n"/>
      <c r="L1230" s="21" t="n"/>
      <c r="M1230" s="21">
        <f>IF(OR(A1230="",B1230="",H1230="",J1230="İptal"),"",IF(COUNTIFS($A$5:$A$1504,A1230,$H$5:$H$1504,H1230,$B$5:$B$1504,"&lt;"&amp;D1230,$D$5:$D$1504,"&gt;"&amp;B1230,$J$5:$J$1504,"&lt;&gt;İptal")&gt;1,"ÇAKIŞMA",""))</f>
        <v/>
      </c>
    </row>
    <row r="1231">
      <c r="A1231" s="19" t="n"/>
      <c r="B1231" s="20" t="n"/>
      <c r="C1231" s="21" t="n"/>
      <c r="D1231" s="20">
        <f>IF(OR(B1231="",C1231=""),"",B1231+C1231/1440)</f>
        <v/>
      </c>
      <c r="E1231" s="21" t="n"/>
      <c r="F1231" s="21" t="n"/>
      <c r="G1231" s="21" t="n"/>
      <c r="H1231" s="21" t="n"/>
      <c r="I1231" s="22" t="n"/>
      <c r="J1231" s="21" t="n"/>
      <c r="K1231" s="21" t="n"/>
      <c r="L1231" s="21" t="n"/>
      <c r="M1231" s="21">
        <f>IF(OR(A1231="",B1231="",H1231="",J1231="İptal"),"",IF(COUNTIFS($A$5:$A$1504,A1231,$H$5:$H$1504,H1231,$B$5:$B$1504,"&lt;"&amp;D1231,$D$5:$D$1504,"&gt;"&amp;B1231,$J$5:$J$1504,"&lt;&gt;İptal")&gt;1,"ÇAKIŞMA",""))</f>
        <v/>
      </c>
    </row>
    <row r="1232">
      <c r="A1232" s="19" t="n"/>
      <c r="B1232" s="20" t="n"/>
      <c r="C1232" s="21" t="n"/>
      <c r="D1232" s="20">
        <f>IF(OR(B1232="",C1232=""),"",B1232+C1232/1440)</f>
        <v/>
      </c>
      <c r="E1232" s="21" t="n"/>
      <c r="F1232" s="21" t="n"/>
      <c r="G1232" s="21" t="n"/>
      <c r="H1232" s="21" t="n"/>
      <c r="I1232" s="22" t="n"/>
      <c r="J1232" s="21" t="n"/>
      <c r="K1232" s="21" t="n"/>
      <c r="L1232" s="21" t="n"/>
      <c r="M1232" s="21">
        <f>IF(OR(A1232="",B1232="",H1232="",J1232="İptal"),"",IF(COUNTIFS($A$5:$A$1504,A1232,$H$5:$H$1504,H1232,$B$5:$B$1504,"&lt;"&amp;D1232,$D$5:$D$1504,"&gt;"&amp;B1232,$J$5:$J$1504,"&lt;&gt;İptal")&gt;1,"ÇAKIŞMA",""))</f>
        <v/>
      </c>
    </row>
    <row r="1233">
      <c r="A1233" s="19" t="n"/>
      <c r="B1233" s="20" t="n"/>
      <c r="C1233" s="21" t="n"/>
      <c r="D1233" s="20">
        <f>IF(OR(B1233="",C1233=""),"",B1233+C1233/1440)</f>
        <v/>
      </c>
      <c r="E1233" s="21" t="n"/>
      <c r="F1233" s="21" t="n"/>
      <c r="G1233" s="21" t="n"/>
      <c r="H1233" s="21" t="n"/>
      <c r="I1233" s="22" t="n"/>
      <c r="J1233" s="21" t="n"/>
      <c r="K1233" s="21" t="n"/>
      <c r="L1233" s="21" t="n"/>
      <c r="M1233" s="21">
        <f>IF(OR(A1233="",B1233="",H1233="",J1233="İptal"),"",IF(COUNTIFS($A$5:$A$1504,A1233,$H$5:$H$1504,H1233,$B$5:$B$1504,"&lt;"&amp;D1233,$D$5:$D$1504,"&gt;"&amp;B1233,$J$5:$J$1504,"&lt;&gt;İptal")&gt;1,"ÇAKIŞMA",""))</f>
        <v/>
      </c>
    </row>
    <row r="1234">
      <c r="A1234" s="19" t="n"/>
      <c r="B1234" s="20" t="n"/>
      <c r="C1234" s="21" t="n"/>
      <c r="D1234" s="20">
        <f>IF(OR(B1234="",C1234=""),"",B1234+C1234/1440)</f>
        <v/>
      </c>
      <c r="E1234" s="21" t="n"/>
      <c r="F1234" s="21" t="n"/>
      <c r="G1234" s="21" t="n"/>
      <c r="H1234" s="21" t="n"/>
      <c r="I1234" s="22" t="n"/>
      <c r="J1234" s="21" t="n"/>
      <c r="K1234" s="21" t="n"/>
      <c r="L1234" s="21" t="n"/>
      <c r="M1234" s="21">
        <f>IF(OR(A1234="",B1234="",H1234="",J1234="İptal"),"",IF(COUNTIFS($A$5:$A$1504,A1234,$H$5:$H$1504,H1234,$B$5:$B$1504,"&lt;"&amp;D1234,$D$5:$D$1504,"&gt;"&amp;B1234,$J$5:$J$1504,"&lt;&gt;İptal")&gt;1,"ÇAKIŞMA",""))</f>
        <v/>
      </c>
    </row>
    <row r="1235">
      <c r="A1235" s="19" t="n"/>
      <c r="B1235" s="20" t="n"/>
      <c r="C1235" s="21" t="n"/>
      <c r="D1235" s="20">
        <f>IF(OR(B1235="",C1235=""),"",B1235+C1235/1440)</f>
        <v/>
      </c>
      <c r="E1235" s="21" t="n"/>
      <c r="F1235" s="21" t="n"/>
      <c r="G1235" s="21" t="n"/>
      <c r="H1235" s="21" t="n"/>
      <c r="I1235" s="22" t="n"/>
      <c r="J1235" s="21" t="n"/>
      <c r="K1235" s="21" t="n"/>
      <c r="L1235" s="21" t="n"/>
      <c r="M1235" s="21">
        <f>IF(OR(A1235="",B1235="",H1235="",J1235="İptal"),"",IF(COUNTIFS($A$5:$A$1504,A1235,$H$5:$H$1504,H1235,$B$5:$B$1504,"&lt;"&amp;D1235,$D$5:$D$1504,"&gt;"&amp;B1235,$J$5:$J$1504,"&lt;&gt;İptal")&gt;1,"ÇAKIŞMA",""))</f>
        <v/>
      </c>
    </row>
    <row r="1236">
      <c r="A1236" s="19" t="n"/>
      <c r="B1236" s="20" t="n"/>
      <c r="C1236" s="21" t="n"/>
      <c r="D1236" s="20">
        <f>IF(OR(B1236="",C1236=""),"",B1236+C1236/1440)</f>
        <v/>
      </c>
      <c r="E1236" s="21" t="n"/>
      <c r="F1236" s="21" t="n"/>
      <c r="G1236" s="21" t="n"/>
      <c r="H1236" s="21" t="n"/>
      <c r="I1236" s="22" t="n"/>
      <c r="J1236" s="21" t="n"/>
      <c r="K1236" s="21" t="n"/>
      <c r="L1236" s="21" t="n"/>
      <c r="M1236" s="21">
        <f>IF(OR(A1236="",B1236="",H1236="",J1236="İptal"),"",IF(COUNTIFS($A$5:$A$1504,A1236,$H$5:$H$1504,H1236,$B$5:$B$1504,"&lt;"&amp;D1236,$D$5:$D$1504,"&gt;"&amp;B1236,$J$5:$J$1504,"&lt;&gt;İptal")&gt;1,"ÇAKIŞMA",""))</f>
        <v/>
      </c>
    </row>
    <row r="1237">
      <c r="A1237" s="19" t="n"/>
      <c r="B1237" s="20" t="n"/>
      <c r="C1237" s="21" t="n"/>
      <c r="D1237" s="20">
        <f>IF(OR(B1237="",C1237=""),"",B1237+C1237/1440)</f>
        <v/>
      </c>
      <c r="E1237" s="21" t="n"/>
      <c r="F1237" s="21" t="n"/>
      <c r="G1237" s="21" t="n"/>
      <c r="H1237" s="21" t="n"/>
      <c r="I1237" s="22" t="n"/>
      <c r="J1237" s="21" t="n"/>
      <c r="K1237" s="21" t="n"/>
      <c r="L1237" s="21" t="n"/>
      <c r="M1237" s="21">
        <f>IF(OR(A1237="",B1237="",H1237="",J1237="İptal"),"",IF(COUNTIFS($A$5:$A$1504,A1237,$H$5:$H$1504,H1237,$B$5:$B$1504,"&lt;"&amp;D1237,$D$5:$D$1504,"&gt;"&amp;B1237,$J$5:$J$1504,"&lt;&gt;İptal")&gt;1,"ÇAKIŞMA",""))</f>
        <v/>
      </c>
    </row>
    <row r="1238">
      <c r="A1238" s="19" t="n"/>
      <c r="B1238" s="20" t="n"/>
      <c r="C1238" s="21" t="n"/>
      <c r="D1238" s="20">
        <f>IF(OR(B1238="",C1238=""),"",B1238+C1238/1440)</f>
        <v/>
      </c>
      <c r="E1238" s="21" t="n"/>
      <c r="F1238" s="21" t="n"/>
      <c r="G1238" s="21" t="n"/>
      <c r="H1238" s="21" t="n"/>
      <c r="I1238" s="22" t="n"/>
      <c r="J1238" s="21" t="n"/>
      <c r="K1238" s="21" t="n"/>
      <c r="L1238" s="21" t="n"/>
      <c r="M1238" s="21">
        <f>IF(OR(A1238="",B1238="",H1238="",J1238="İptal"),"",IF(COUNTIFS($A$5:$A$1504,A1238,$H$5:$H$1504,H1238,$B$5:$B$1504,"&lt;"&amp;D1238,$D$5:$D$1504,"&gt;"&amp;B1238,$J$5:$J$1504,"&lt;&gt;İptal")&gt;1,"ÇAKIŞMA",""))</f>
        <v/>
      </c>
    </row>
    <row r="1239">
      <c r="A1239" s="19" t="n"/>
      <c r="B1239" s="20" t="n"/>
      <c r="C1239" s="21" t="n"/>
      <c r="D1239" s="20">
        <f>IF(OR(B1239="",C1239=""),"",B1239+C1239/1440)</f>
        <v/>
      </c>
      <c r="E1239" s="21" t="n"/>
      <c r="F1239" s="21" t="n"/>
      <c r="G1239" s="21" t="n"/>
      <c r="H1239" s="21" t="n"/>
      <c r="I1239" s="22" t="n"/>
      <c r="J1239" s="21" t="n"/>
      <c r="K1239" s="21" t="n"/>
      <c r="L1239" s="21" t="n"/>
      <c r="M1239" s="21">
        <f>IF(OR(A1239="",B1239="",H1239="",J1239="İptal"),"",IF(COUNTIFS($A$5:$A$1504,A1239,$H$5:$H$1504,H1239,$B$5:$B$1504,"&lt;"&amp;D1239,$D$5:$D$1504,"&gt;"&amp;B1239,$J$5:$J$1504,"&lt;&gt;İptal")&gt;1,"ÇAKIŞMA",""))</f>
        <v/>
      </c>
    </row>
    <row r="1240">
      <c r="A1240" s="19" t="n"/>
      <c r="B1240" s="20" t="n"/>
      <c r="C1240" s="21" t="n"/>
      <c r="D1240" s="20">
        <f>IF(OR(B1240="",C1240=""),"",B1240+C1240/1440)</f>
        <v/>
      </c>
      <c r="E1240" s="21" t="n"/>
      <c r="F1240" s="21" t="n"/>
      <c r="G1240" s="21" t="n"/>
      <c r="H1240" s="21" t="n"/>
      <c r="I1240" s="22" t="n"/>
      <c r="J1240" s="21" t="n"/>
      <c r="K1240" s="21" t="n"/>
      <c r="L1240" s="21" t="n"/>
      <c r="M1240" s="21">
        <f>IF(OR(A1240="",B1240="",H1240="",J1240="İptal"),"",IF(COUNTIFS($A$5:$A$1504,A1240,$H$5:$H$1504,H1240,$B$5:$B$1504,"&lt;"&amp;D1240,$D$5:$D$1504,"&gt;"&amp;B1240,$J$5:$J$1504,"&lt;&gt;İptal")&gt;1,"ÇAKIŞMA",""))</f>
        <v/>
      </c>
    </row>
    <row r="1241">
      <c r="A1241" s="19" t="n"/>
      <c r="B1241" s="20" t="n"/>
      <c r="C1241" s="21" t="n"/>
      <c r="D1241" s="20">
        <f>IF(OR(B1241="",C1241=""),"",B1241+C1241/1440)</f>
        <v/>
      </c>
      <c r="E1241" s="21" t="n"/>
      <c r="F1241" s="21" t="n"/>
      <c r="G1241" s="21" t="n"/>
      <c r="H1241" s="21" t="n"/>
      <c r="I1241" s="22" t="n"/>
      <c r="J1241" s="21" t="n"/>
      <c r="K1241" s="21" t="n"/>
      <c r="L1241" s="21" t="n"/>
      <c r="M1241" s="21">
        <f>IF(OR(A1241="",B1241="",H1241="",J1241="İptal"),"",IF(COUNTIFS($A$5:$A$1504,A1241,$H$5:$H$1504,H1241,$B$5:$B$1504,"&lt;"&amp;D1241,$D$5:$D$1504,"&gt;"&amp;B1241,$J$5:$J$1504,"&lt;&gt;İptal")&gt;1,"ÇAKIŞMA",""))</f>
        <v/>
      </c>
    </row>
    <row r="1242">
      <c r="A1242" s="19" t="n"/>
      <c r="B1242" s="20" t="n"/>
      <c r="C1242" s="21" t="n"/>
      <c r="D1242" s="20">
        <f>IF(OR(B1242="",C1242=""),"",B1242+C1242/1440)</f>
        <v/>
      </c>
      <c r="E1242" s="21" t="n"/>
      <c r="F1242" s="21" t="n"/>
      <c r="G1242" s="21" t="n"/>
      <c r="H1242" s="21" t="n"/>
      <c r="I1242" s="22" t="n"/>
      <c r="J1242" s="21" t="n"/>
      <c r="K1242" s="21" t="n"/>
      <c r="L1242" s="21" t="n"/>
      <c r="M1242" s="21">
        <f>IF(OR(A1242="",B1242="",H1242="",J1242="İptal"),"",IF(COUNTIFS($A$5:$A$1504,A1242,$H$5:$H$1504,H1242,$B$5:$B$1504,"&lt;"&amp;D1242,$D$5:$D$1504,"&gt;"&amp;B1242,$J$5:$J$1504,"&lt;&gt;İptal")&gt;1,"ÇAKIŞMA",""))</f>
        <v/>
      </c>
    </row>
    <row r="1243">
      <c r="A1243" s="19" t="n"/>
      <c r="B1243" s="20" t="n"/>
      <c r="C1243" s="21" t="n"/>
      <c r="D1243" s="20">
        <f>IF(OR(B1243="",C1243=""),"",B1243+C1243/1440)</f>
        <v/>
      </c>
      <c r="E1243" s="21" t="n"/>
      <c r="F1243" s="21" t="n"/>
      <c r="G1243" s="21" t="n"/>
      <c r="H1243" s="21" t="n"/>
      <c r="I1243" s="22" t="n"/>
      <c r="J1243" s="21" t="n"/>
      <c r="K1243" s="21" t="n"/>
      <c r="L1243" s="21" t="n"/>
      <c r="M1243" s="21">
        <f>IF(OR(A1243="",B1243="",H1243="",J1243="İptal"),"",IF(COUNTIFS($A$5:$A$1504,A1243,$H$5:$H$1504,H1243,$B$5:$B$1504,"&lt;"&amp;D1243,$D$5:$D$1504,"&gt;"&amp;B1243,$J$5:$J$1504,"&lt;&gt;İptal")&gt;1,"ÇAKIŞMA",""))</f>
        <v/>
      </c>
    </row>
    <row r="1244">
      <c r="A1244" s="19" t="n"/>
      <c r="B1244" s="20" t="n"/>
      <c r="C1244" s="21" t="n"/>
      <c r="D1244" s="20">
        <f>IF(OR(B1244="",C1244=""),"",B1244+C1244/1440)</f>
        <v/>
      </c>
      <c r="E1244" s="21" t="n"/>
      <c r="F1244" s="21" t="n"/>
      <c r="G1244" s="21" t="n"/>
      <c r="H1244" s="21" t="n"/>
      <c r="I1244" s="22" t="n"/>
      <c r="J1244" s="21" t="n"/>
      <c r="K1244" s="21" t="n"/>
      <c r="L1244" s="21" t="n"/>
      <c r="M1244" s="21">
        <f>IF(OR(A1244="",B1244="",H1244="",J1244="İptal"),"",IF(COUNTIFS($A$5:$A$1504,A1244,$H$5:$H$1504,H1244,$B$5:$B$1504,"&lt;"&amp;D1244,$D$5:$D$1504,"&gt;"&amp;B1244,$J$5:$J$1504,"&lt;&gt;İptal")&gt;1,"ÇAKIŞMA",""))</f>
        <v/>
      </c>
    </row>
    <row r="1245">
      <c r="A1245" s="19" t="n"/>
      <c r="B1245" s="20" t="n"/>
      <c r="C1245" s="21" t="n"/>
      <c r="D1245" s="20">
        <f>IF(OR(B1245="",C1245=""),"",B1245+C1245/1440)</f>
        <v/>
      </c>
      <c r="E1245" s="21" t="n"/>
      <c r="F1245" s="21" t="n"/>
      <c r="G1245" s="21" t="n"/>
      <c r="H1245" s="21" t="n"/>
      <c r="I1245" s="22" t="n"/>
      <c r="J1245" s="21" t="n"/>
      <c r="K1245" s="21" t="n"/>
      <c r="L1245" s="21" t="n"/>
      <c r="M1245" s="21">
        <f>IF(OR(A1245="",B1245="",H1245="",J1245="İptal"),"",IF(COUNTIFS($A$5:$A$1504,A1245,$H$5:$H$1504,H1245,$B$5:$B$1504,"&lt;"&amp;D1245,$D$5:$D$1504,"&gt;"&amp;B1245,$J$5:$J$1504,"&lt;&gt;İptal")&gt;1,"ÇAKIŞMA",""))</f>
        <v/>
      </c>
    </row>
    <row r="1246">
      <c r="A1246" s="19" t="n"/>
      <c r="B1246" s="20" t="n"/>
      <c r="C1246" s="21" t="n"/>
      <c r="D1246" s="20">
        <f>IF(OR(B1246="",C1246=""),"",B1246+C1246/1440)</f>
        <v/>
      </c>
      <c r="E1246" s="21" t="n"/>
      <c r="F1246" s="21" t="n"/>
      <c r="G1246" s="21" t="n"/>
      <c r="H1246" s="21" t="n"/>
      <c r="I1246" s="22" t="n"/>
      <c r="J1246" s="21" t="n"/>
      <c r="K1246" s="21" t="n"/>
      <c r="L1246" s="21" t="n"/>
      <c r="M1246" s="21">
        <f>IF(OR(A1246="",B1246="",H1246="",J1246="İptal"),"",IF(COUNTIFS($A$5:$A$1504,A1246,$H$5:$H$1504,H1246,$B$5:$B$1504,"&lt;"&amp;D1246,$D$5:$D$1504,"&gt;"&amp;B1246,$J$5:$J$1504,"&lt;&gt;İptal")&gt;1,"ÇAKIŞMA",""))</f>
        <v/>
      </c>
    </row>
    <row r="1247">
      <c r="A1247" s="19" t="n"/>
      <c r="B1247" s="20" t="n"/>
      <c r="C1247" s="21" t="n"/>
      <c r="D1247" s="20">
        <f>IF(OR(B1247="",C1247=""),"",B1247+C1247/1440)</f>
        <v/>
      </c>
      <c r="E1247" s="21" t="n"/>
      <c r="F1247" s="21" t="n"/>
      <c r="G1247" s="21" t="n"/>
      <c r="H1247" s="21" t="n"/>
      <c r="I1247" s="22" t="n"/>
      <c r="J1247" s="21" t="n"/>
      <c r="K1247" s="21" t="n"/>
      <c r="L1247" s="21" t="n"/>
      <c r="M1247" s="21">
        <f>IF(OR(A1247="",B1247="",H1247="",J1247="İptal"),"",IF(COUNTIFS($A$5:$A$1504,A1247,$H$5:$H$1504,H1247,$B$5:$B$1504,"&lt;"&amp;D1247,$D$5:$D$1504,"&gt;"&amp;B1247,$J$5:$J$1504,"&lt;&gt;İptal")&gt;1,"ÇAKIŞMA",""))</f>
        <v/>
      </c>
    </row>
    <row r="1248">
      <c r="A1248" s="19" t="n"/>
      <c r="B1248" s="20" t="n"/>
      <c r="C1248" s="21" t="n"/>
      <c r="D1248" s="20">
        <f>IF(OR(B1248="",C1248=""),"",B1248+C1248/1440)</f>
        <v/>
      </c>
      <c r="E1248" s="21" t="n"/>
      <c r="F1248" s="21" t="n"/>
      <c r="G1248" s="21" t="n"/>
      <c r="H1248" s="21" t="n"/>
      <c r="I1248" s="22" t="n"/>
      <c r="J1248" s="21" t="n"/>
      <c r="K1248" s="21" t="n"/>
      <c r="L1248" s="21" t="n"/>
      <c r="M1248" s="21">
        <f>IF(OR(A1248="",B1248="",H1248="",J1248="İptal"),"",IF(COUNTIFS($A$5:$A$1504,A1248,$H$5:$H$1504,H1248,$B$5:$B$1504,"&lt;"&amp;D1248,$D$5:$D$1504,"&gt;"&amp;B1248,$J$5:$J$1504,"&lt;&gt;İptal")&gt;1,"ÇAKIŞMA",""))</f>
        <v/>
      </c>
    </row>
    <row r="1249">
      <c r="A1249" s="19" t="n"/>
      <c r="B1249" s="20" t="n"/>
      <c r="C1249" s="21" t="n"/>
      <c r="D1249" s="20">
        <f>IF(OR(B1249="",C1249=""),"",B1249+C1249/1440)</f>
        <v/>
      </c>
      <c r="E1249" s="21" t="n"/>
      <c r="F1249" s="21" t="n"/>
      <c r="G1249" s="21" t="n"/>
      <c r="H1249" s="21" t="n"/>
      <c r="I1249" s="22" t="n"/>
      <c r="J1249" s="21" t="n"/>
      <c r="K1249" s="21" t="n"/>
      <c r="L1249" s="21" t="n"/>
      <c r="M1249" s="21">
        <f>IF(OR(A1249="",B1249="",H1249="",J1249="İptal"),"",IF(COUNTIFS($A$5:$A$1504,A1249,$H$5:$H$1504,H1249,$B$5:$B$1504,"&lt;"&amp;D1249,$D$5:$D$1504,"&gt;"&amp;B1249,$J$5:$J$1504,"&lt;&gt;İptal")&gt;1,"ÇAKIŞMA",""))</f>
        <v/>
      </c>
    </row>
    <row r="1250">
      <c r="A1250" s="19" t="n"/>
      <c r="B1250" s="20" t="n"/>
      <c r="C1250" s="21" t="n"/>
      <c r="D1250" s="20">
        <f>IF(OR(B1250="",C1250=""),"",B1250+C1250/1440)</f>
        <v/>
      </c>
      <c r="E1250" s="21" t="n"/>
      <c r="F1250" s="21" t="n"/>
      <c r="G1250" s="21" t="n"/>
      <c r="H1250" s="21" t="n"/>
      <c r="I1250" s="22" t="n"/>
      <c r="J1250" s="21" t="n"/>
      <c r="K1250" s="21" t="n"/>
      <c r="L1250" s="21" t="n"/>
      <c r="M1250" s="21">
        <f>IF(OR(A1250="",B1250="",H1250="",J1250="İptal"),"",IF(COUNTIFS($A$5:$A$1504,A1250,$H$5:$H$1504,H1250,$B$5:$B$1504,"&lt;"&amp;D1250,$D$5:$D$1504,"&gt;"&amp;B1250,$J$5:$J$1504,"&lt;&gt;İptal")&gt;1,"ÇAKIŞMA",""))</f>
        <v/>
      </c>
    </row>
    <row r="1251">
      <c r="A1251" s="19" t="n"/>
      <c r="B1251" s="20" t="n"/>
      <c r="C1251" s="21" t="n"/>
      <c r="D1251" s="20">
        <f>IF(OR(B1251="",C1251=""),"",B1251+C1251/1440)</f>
        <v/>
      </c>
      <c r="E1251" s="21" t="n"/>
      <c r="F1251" s="21" t="n"/>
      <c r="G1251" s="21" t="n"/>
      <c r="H1251" s="21" t="n"/>
      <c r="I1251" s="22" t="n"/>
      <c r="J1251" s="21" t="n"/>
      <c r="K1251" s="21" t="n"/>
      <c r="L1251" s="21" t="n"/>
      <c r="M1251" s="21">
        <f>IF(OR(A1251="",B1251="",H1251="",J1251="İptal"),"",IF(COUNTIFS($A$5:$A$1504,A1251,$H$5:$H$1504,H1251,$B$5:$B$1504,"&lt;"&amp;D1251,$D$5:$D$1504,"&gt;"&amp;B1251,$J$5:$J$1504,"&lt;&gt;İptal")&gt;1,"ÇAKIŞMA",""))</f>
        <v/>
      </c>
    </row>
    <row r="1252">
      <c r="A1252" s="19" t="n"/>
      <c r="B1252" s="20" t="n"/>
      <c r="C1252" s="21" t="n"/>
      <c r="D1252" s="20">
        <f>IF(OR(B1252="",C1252=""),"",B1252+C1252/1440)</f>
        <v/>
      </c>
      <c r="E1252" s="21" t="n"/>
      <c r="F1252" s="21" t="n"/>
      <c r="G1252" s="21" t="n"/>
      <c r="H1252" s="21" t="n"/>
      <c r="I1252" s="22" t="n"/>
      <c r="J1252" s="21" t="n"/>
      <c r="K1252" s="21" t="n"/>
      <c r="L1252" s="21" t="n"/>
      <c r="M1252" s="21">
        <f>IF(OR(A1252="",B1252="",H1252="",J1252="İptal"),"",IF(COUNTIFS($A$5:$A$1504,A1252,$H$5:$H$1504,H1252,$B$5:$B$1504,"&lt;"&amp;D1252,$D$5:$D$1504,"&gt;"&amp;B1252,$J$5:$J$1504,"&lt;&gt;İptal")&gt;1,"ÇAKIŞMA",""))</f>
        <v/>
      </c>
    </row>
    <row r="1253">
      <c r="A1253" s="19" t="n"/>
      <c r="B1253" s="20" t="n"/>
      <c r="C1253" s="21" t="n"/>
      <c r="D1253" s="20">
        <f>IF(OR(B1253="",C1253=""),"",B1253+C1253/1440)</f>
        <v/>
      </c>
      <c r="E1253" s="21" t="n"/>
      <c r="F1253" s="21" t="n"/>
      <c r="G1253" s="21" t="n"/>
      <c r="H1253" s="21" t="n"/>
      <c r="I1253" s="22" t="n"/>
      <c r="J1253" s="21" t="n"/>
      <c r="K1253" s="21" t="n"/>
      <c r="L1253" s="21" t="n"/>
      <c r="M1253" s="21">
        <f>IF(OR(A1253="",B1253="",H1253="",J1253="İptal"),"",IF(COUNTIFS($A$5:$A$1504,A1253,$H$5:$H$1504,H1253,$B$5:$B$1504,"&lt;"&amp;D1253,$D$5:$D$1504,"&gt;"&amp;B1253,$J$5:$J$1504,"&lt;&gt;İptal")&gt;1,"ÇAKIŞMA",""))</f>
        <v/>
      </c>
    </row>
    <row r="1254">
      <c r="A1254" s="19" t="n"/>
      <c r="B1254" s="20" t="n"/>
      <c r="C1254" s="21" t="n"/>
      <c r="D1254" s="20">
        <f>IF(OR(B1254="",C1254=""),"",B1254+C1254/1440)</f>
        <v/>
      </c>
      <c r="E1254" s="21" t="n"/>
      <c r="F1254" s="21" t="n"/>
      <c r="G1254" s="21" t="n"/>
      <c r="H1254" s="21" t="n"/>
      <c r="I1254" s="22" t="n"/>
      <c r="J1254" s="21" t="n"/>
      <c r="K1254" s="21" t="n"/>
      <c r="L1254" s="21" t="n"/>
      <c r="M1254" s="21">
        <f>IF(OR(A1254="",B1254="",H1254="",J1254="İptal"),"",IF(COUNTIFS($A$5:$A$1504,A1254,$H$5:$H$1504,H1254,$B$5:$B$1504,"&lt;"&amp;D1254,$D$5:$D$1504,"&gt;"&amp;B1254,$J$5:$J$1504,"&lt;&gt;İptal")&gt;1,"ÇAKIŞMA",""))</f>
        <v/>
      </c>
    </row>
    <row r="1255">
      <c r="A1255" s="19" t="n"/>
      <c r="B1255" s="20" t="n"/>
      <c r="C1255" s="21" t="n"/>
      <c r="D1255" s="20">
        <f>IF(OR(B1255="",C1255=""),"",B1255+C1255/1440)</f>
        <v/>
      </c>
      <c r="E1255" s="21" t="n"/>
      <c r="F1255" s="21" t="n"/>
      <c r="G1255" s="21" t="n"/>
      <c r="H1255" s="21" t="n"/>
      <c r="I1255" s="22" t="n"/>
      <c r="J1255" s="21" t="n"/>
      <c r="K1255" s="21" t="n"/>
      <c r="L1255" s="21" t="n"/>
      <c r="M1255" s="21">
        <f>IF(OR(A1255="",B1255="",H1255="",J1255="İptal"),"",IF(COUNTIFS($A$5:$A$1504,A1255,$H$5:$H$1504,H1255,$B$5:$B$1504,"&lt;"&amp;D1255,$D$5:$D$1504,"&gt;"&amp;B1255,$J$5:$J$1504,"&lt;&gt;İptal")&gt;1,"ÇAKIŞMA",""))</f>
        <v/>
      </c>
    </row>
    <row r="1256">
      <c r="A1256" s="19" t="n"/>
      <c r="B1256" s="20" t="n"/>
      <c r="C1256" s="21" t="n"/>
      <c r="D1256" s="20">
        <f>IF(OR(B1256="",C1256=""),"",B1256+C1256/1440)</f>
        <v/>
      </c>
      <c r="E1256" s="21" t="n"/>
      <c r="F1256" s="21" t="n"/>
      <c r="G1256" s="21" t="n"/>
      <c r="H1256" s="21" t="n"/>
      <c r="I1256" s="22" t="n"/>
      <c r="J1256" s="21" t="n"/>
      <c r="K1256" s="21" t="n"/>
      <c r="L1256" s="21" t="n"/>
      <c r="M1256" s="21">
        <f>IF(OR(A1256="",B1256="",H1256="",J1256="İptal"),"",IF(COUNTIFS($A$5:$A$1504,A1256,$H$5:$H$1504,H1256,$B$5:$B$1504,"&lt;"&amp;D1256,$D$5:$D$1504,"&gt;"&amp;B1256,$J$5:$J$1504,"&lt;&gt;İptal")&gt;1,"ÇAKIŞMA",""))</f>
        <v/>
      </c>
    </row>
    <row r="1257">
      <c r="A1257" s="19" t="n"/>
      <c r="B1257" s="20" t="n"/>
      <c r="C1257" s="21" t="n"/>
      <c r="D1257" s="20">
        <f>IF(OR(B1257="",C1257=""),"",B1257+C1257/1440)</f>
        <v/>
      </c>
      <c r="E1257" s="21" t="n"/>
      <c r="F1257" s="21" t="n"/>
      <c r="G1257" s="21" t="n"/>
      <c r="H1257" s="21" t="n"/>
      <c r="I1257" s="22" t="n"/>
      <c r="J1257" s="21" t="n"/>
      <c r="K1257" s="21" t="n"/>
      <c r="L1257" s="21" t="n"/>
      <c r="M1257" s="21">
        <f>IF(OR(A1257="",B1257="",H1257="",J1257="İptal"),"",IF(COUNTIFS($A$5:$A$1504,A1257,$H$5:$H$1504,H1257,$B$5:$B$1504,"&lt;"&amp;D1257,$D$5:$D$1504,"&gt;"&amp;B1257,$J$5:$J$1504,"&lt;&gt;İptal")&gt;1,"ÇAKIŞMA",""))</f>
        <v/>
      </c>
    </row>
    <row r="1258">
      <c r="A1258" s="19" t="n"/>
      <c r="B1258" s="20" t="n"/>
      <c r="C1258" s="21" t="n"/>
      <c r="D1258" s="20">
        <f>IF(OR(B1258="",C1258=""),"",B1258+C1258/1440)</f>
        <v/>
      </c>
      <c r="E1258" s="21" t="n"/>
      <c r="F1258" s="21" t="n"/>
      <c r="G1258" s="21" t="n"/>
      <c r="H1258" s="21" t="n"/>
      <c r="I1258" s="22" t="n"/>
      <c r="J1258" s="21" t="n"/>
      <c r="K1258" s="21" t="n"/>
      <c r="L1258" s="21" t="n"/>
      <c r="M1258" s="21">
        <f>IF(OR(A1258="",B1258="",H1258="",J1258="İptal"),"",IF(COUNTIFS($A$5:$A$1504,A1258,$H$5:$H$1504,H1258,$B$5:$B$1504,"&lt;"&amp;D1258,$D$5:$D$1504,"&gt;"&amp;B1258,$J$5:$J$1504,"&lt;&gt;İptal")&gt;1,"ÇAKIŞMA",""))</f>
        <v/>
      </c>
    </row>
    <row r="1259">
      <c r="A1259" s="19" t="n"/>
      <c r="B1259" s="20" t="n"/>
      <c r="C1259" s="21" t="n"/>
      <c r="D1259" s="20">
        <f>IF(OR(B1259="",C1259=""),"",B1259+C1259/1440)</f>
        <v/>
      </c>
      <c r="E1259" s="21" t="n"/>
      <c r="F1259" s="21" t="n"/>
      <c r="G1259" s="21" t="n"/>
      <c r="H1259" s="21" t="n"/>
      <c r="I1259" s="22" t="n"/>
      <c r="J1259" s="21" t="n"/>
      <c r="K1259" s="21" t="n"/>
      <c r="L1259" s="21" t="n"/>
      <c r="M1259" s="21">
        <f>IF(OR(A1259="",B1259="",H1259="",J1259="İptal"),"",IF(COUNTIFS($A$5:$A$1504,A1259,$H$5:$H$1504,H1259,$B$5:$B$1504,"&lt;"&amp;D1259,$D$5:$D$1504,"&gt;"&amp;B1259,$J$5:$J$1504,"&lt;&gt;İptal")&gt;1,"ÇAKIŞMA",""))</f>
        <v/>
      </c>
    </row>
    <row r="1260">
      <c r="A1260" s="19" t="n"/>
      <c r="B1260" s="20" t="n"/>
      <c r="C1260" s="21" t="n"/>
      <c r="D1260" s="20">
        <f>IF(OR(B1260="",C1260=""),"",B1260+C1260/1440)</f>
        <v/>
      </c>
      <c r="E1260" s="21" t="n"/>
      <c r="F1260" s="21" t="n"/>
      <c r="G1260" s="21" t="n"/>
      <c r="H1260" s="21" t="n"/>
      <c r="I1260" s="22" t="n"/>
      <c r="J1260" s="21" t="n"/>
      <c r="K1260" s="21" t="n"/>
      <c r="L1260" s="21" t="n"/>
      <c r="M1260" s="21">
        <f>IF(OR(A1260="",B1260="",H1260="",J1260="İptal"),"",IF(COUNTIFS($A$5:$A$1504,A1260,$H$5:$H$1504,H1260,$B$5:$B$1504,"&lt;"&amp;D1260,$D$5:$D$1504,"&gt;"&amp;B1260,$J$5:$J$1504,"&lt;&gt;İptal")&gt;1,"ÇAKIŞMA",""))</f>
        <v/>
      </c>
    </row>
    <row r="1261">
      <c r="A1261" s="19" t="n"/>
      <c r="B1261" s="20" t="n"/>
      <c r="C1261" s="21" t="n"/>
      <c r="D1261" s="20">
        <f>IF(OR(B1261="",C1261=""),"",B1261+C1261/1440)</f>
        <v/>
      </c>
      <c r="E1261" s="21" t="n"/>
      <c r="F1261" s="21" t="n"/>
      <c r="G1261" s="21" t="n"/>
      <c r="H1261" s="21" t="n"/>
      <c r="I1261" s="22" t="n"/>
      <c r="J1261" s="21" t="n"/>
      <c r="K1261" s="21" t="n"/>
      <c r="L1261" s="21" t="n"/>
      <c r="M1261" s="21">
        <f>IF(OR(A1261="",B1261="",H1261="",J1261="İptal"),"",IF(COUNTIFS($A$5:$A$1504,A1261,$H$5:$H$1504,H1261,$B$5:$B$1504,"&lt;"&amp;D1261,$D$5:$D$1504,"&gt;"&amp;B1261,$J$5:$J$1504,"&lt;&gt;İptal")&gt;1,"ÇAKIŞMA",""))</f>
        <v/>
      </c>
    </row>
    <row r="1262">
      <c r="A1262" s="19" t="n"/>
      <c r="B1262" s="20" t="n"/>
      <c r="C1262" s="21" t="n"/>
      <c r="D1262" s="20">
        <f>IF(OR(B1262="",C1262=""),"",B1262+C1262/1440)</f>
        <v/>
      </c>
      <c r="E1262" s="21" t="n"/>
      <c r="F1262" s="21" t="n"/>
      <c r="G1262" s="21" t="n"/>
      <c r="H1262" s="21" t="n"/>
      <c r="I1262" s="22" t="n"/>
      <c r="J1262" s="21" t="n"/>
      <c r="K1262" s="21" t="n"/>
      <c r="L1262" s="21" t="n"/>
      <c r="M1262" s="21">
        <f>IF(OR(A1262="",B1262="",H1262="",J1262="İptal"),"",IF(COUNTIFS($A$5:$A$1504,A1262,$H$5:$H$1504,H1262,$B$5:$B$1504,"&lt;"&amp;D1262,$D$5:$D$1504,"&gt;"&amp;B1262,$J$5:$J$1504,"&lt;&gt;İptal")&gt;1,"ÇAKIŞMA",""))</f>
        <v/>
      </c>
    </row>
    <row r="1263">
      <c r="A1263" s="19" t="n"/>
      <c r="B1263" s="20" t="n"/>
      <c r="C1263" s="21" t="n"/>
      <c r="D1263" s="20">
        <f>IF(OR(B1263="",C1263=""),"",B1263+C1263/1440)</f>
        <v/>
      </c>
      <c r="E1263" s="21" t="n"/>
      <c r="F1263" s="21" t="n"/>
      <c r="G1263" s="21" t="n"/>
      <c r="H1263" s="21" t="n"/>
      <c r="I1263" s="22" t="n"/>
      <c r="J1263" s="21" t="n"/>
      <c r="K1263" s="21" t="n"/>
      <c r="L1263" s="21" t="n"/>
      <c r="M1263" s="21">
        <f>IF(OR(A1263="",B1263="",H1263="",J1263="İptal"),"",IF(COUNTIFS($A$5:$A$1504,A1263,$H$5:$H$1504,H1263,$B$5:$B$1504,"&lt;"&amp;D1263,$D$5:$D$1504,"&gt;"&amp;B1263,$J$5:$J$1504,"&lt;&gt;İptal")&gt;1,"ÇAKIŞMA",""))</f>
        <v/>
      </c>
    </row>
    <row r="1264">
      <c r="A1264" s="19" t="n"/>
      <c r="B1264" s="20" t="n"/>
      <c r="C1264" s="21" t="n"/>
      <c r="D1264" s="20">
        <f>IF(OR(B1264="",C1264=""),"",B1264+C1264/1440)</f>
        <v/>
      </c>
      <c r="E1264" s="21" t="n"/>
      <c r="F1264" s="21" t="n"/>
      <c r="G1264" s="21" t="n"/>
      <c r="H1264" s="21" t="n"/>
      <c r="I1264" s="22" t="n"/>
      <c r="J1264" s="21" t="n"/>
      <c r="K1264" s="21" t="n"/>
      <c r="L1264" s="21" t="n"/>
      <c r="M1264" s="21">
        <f>IF(OR(A1264="",B1264="",H1264="",J1264="İptal"),"",IF(COUNTIFS($A$5:$A$1504,A1264,$H$5:$H$1504,H1264,$B$5:$B$1504,"&lt;"&amp;D1264,$D$5:$D$1504,"&gt;"&amp;B1264,$J$5:$J$1504,"&lt;&gt;İptal")&gt;1,"ÇAKIŞMA",""))</f>
        <v/>
      </c>
    </row>
    <row r="1265">
      <c r="A1265" s="19" t="n"/>
      <c r="B1265" s="20" t="n"/>
      <c r="C1265" s="21" t="n"/>
      <c r="D1265" s="20">
        <f>IF(OR(B1265="",C1265=""),"",B1265+C1265/1440)</f>
        <v/>
      </c>
      <c r="E1265" s="21" t="n"/>
      <c r="F1265" s="21" t="n"/>
      <c r="G1265" s="21" t="n"/>
      <c r="H1265" s="21" t="n"/>
      <c r="I1265" s="22" t="n"/>
      <c r="J1265" s="21" t="n"/>
      <c r="K1265" s="21" t="n"/>
      <c r="L1265" s="21" t="n"/>
      <c r="M1265" s="21">
        <f>IF(OR(A1265="",B1265="",H1265="",J1265="İptal"),"",IF(COUNTIFS($A$5:$A$1504,A1265,$H$5:$H$1504,H1265,$B$5:$B$1504,"&lt;"&amp;D1265,$D$5:$D$1504,"&gt;"&amp;B1265,$J$5:$J$1504,"&lt;&gt;İptal")&gt;1,"ÇAKIŞMA",""))</f>
        <v/>
      </c>
    </row>
    <row r="1266">
      <c r="A1266" s="19" t="n"/>
      <c r="B1266" s="20" t="n"/>
      <c r="C1266" s="21" t="n"/>
      <c r="D1266" s="20">
        <f>IF(OR(B1266="",C1266=""),"",B1266+C1266/1440)</f>
        <v/>
      </c>
      <c r="E1266" s="21" t="n"/>
      <c r="F1266" s="21" t="n"/>
      <c r="G1266" s="21" t="n"/>
      <c r="H1266" s="21" t="n"/>
      <c r="I1266" s="22" t="n"/>
      <c r="J1266" s="21" t="n"/>
      <c r="K1266" s="21" t="n"/>
      <c r="L1266" s="21" t="n"/>
      <c r="M1266" s="21">
        <f>IF(OR(A1266="",B1266="",H1266="",J1266="İptal"),"",IF(COUNTIFS($A$5:$A$1504,A1266,$H$5:$H$1504,H1266,$B$5:$B$1504,"&lt;"&amp;D1266,$D$5:$D$1504,"&gt;"&amp;B1266,$J$5:$J$1504,"&lt;&gt;İptal")&gt;1,"ÇAKIŞMA",""))</f>
        <v/>
      </c>
    </row>
    <row r="1267">
      <c r="A1267" s="19" t="n"/>
      <c r="B1267" s="20" t="n"/>
      <c r="C1267" s="21" t="n"/>
      <c r="D1267" s="20">
        <f>IF(OR(B1267="",C1267=""),"",B1267+C1267/1440)</f>
        <v/>
      </c>
      <c r="E1267" s="21" t="n"/>
      <c r="F1267" s="21" t="n"/>
      <c r="G1267" s="21" t="n"/>
      <c r="H1267" s="21" t="n"/>
      <c r="I1267" s="22" t="n"/>
      <c r="J1267" s="21" t="n"/>
      <c r="K1267" s="21" t="n"/>
      <c r="L1267" s="21" t="n"/>
      <c r="M1267" s="21">
        <f>IF(OR(A1267="",B1267="",H1267="",J1267="İptal"),"",IF(COUNTIFS($A$5:$A$1504,A1267,$H$5:$H$1504,H1267,$B$5:$B$1504,"&lt;"&amp;D1267,$D$5:$D$1504,"&gt;"&amp;B1267,$J$5:$J$1504,"&lt;&gt;İptal")&gt;1,"ÇAKIŞMA",""))</f>
        <v/>
      </c>
    </row>
    <row r="1268">
      <c r="A1268" s="19" t="n"/>
      <c r="B1268" s="20" t="n"/>
      <c r="C1268" s="21" t="n"/>
      <c r="D1268" s="20">
        <f>IF(OR(B1268="",C1268=""),"",B1268+C1268/1440)</f>
        <v/>
      </c>
      <c r="E1268" s="21" t="n"/>
      <c r="F1268" s="21" t="n"/>
      <c r="G1268" s="21" t="n"/>
      <c r="H1268" s="21" t="n"/>
      <c r="I1268" s="22" t="n"/>
      <c r="J1268" s="21" t="n"/>
      <c r="K1268" s="21" t="n"/>
      <c r="L1268" s="21" t="n"/>
      <c r="M1268" s="21">
        <f>IF(OR(A1268="",B1268="",H1268="",J1268="İptal"),"",IF(COUNTIFS($A$5:$A$1504,A1268,$H$5:$H$1504,H1268,$B$5:$B$1504,"&lt;"&amp;D1268,$D$5:$D$1504,"&gt;"&amp;B1268,$J$5:$J$1504,"&lt;&gt;İptal")&gt;1,"ÇAKIŞMA",""))</f>
        <v/>
      </c>
    </row>
    <row r="1269">
      <c r="A1269" s="19" t="n"/>
      <c r="B1269" s="20" t="n"/>
      <c r="C1269" s="21" t="n"/>
      <c r="D1269" s="20">
        <f>IF(OR(B1269="",C1269=""),"",B1269+C1269/1440)</f>
        <v/>
      </c>
      <c r="E1269" s="21" t="n"/>
      <c r="F1269" s="21" t="n"/>
      <c r="G1269" s="21" t="n"/>
      <c r="H1269" s="21" t="n"/>
      <c r="I1269" s="22" t="n"/>
      <c r="J1269" s="21" t="n"/>
      <c r="K1269" s="21" t="n"/>
      <c r="L1269" s="21" t="n"/>
      <c r="M1269" s="21">
        <f>IF(OR(A1269="",B1269="",H1269="",J1269="İptal"),"",IF(COUNTIFS($A$5:$A$1504,A1269,$H$5:$H$1504,H1269,$B$5:$B$1504,"&lt;"&amp;D1269,$D$5:$D$1504,"&gt;"&amp;B1269,$J$5:$J$1504,"&lt;&gt;İptal")&gt;1,"ÇAKIŞMA",""))</f>
        <v/>
      </c>
    </row>
    <row r="1270">
      <c r="A1270" s="19" t="n"/>
      <c r="B1270" s="20" t="n"/>
      <c r="C1270" s="21" t="n"/>
      <c r="D1270" s="20">
        <f>IF(OR(B1270="",C1270=""),"",B1270+C1270/1440)</f>
        <v/>
      </c>
      <c r="E1270" s="21" t="n"/>
      <c r="F1270" s="21" t="n"/>
      <c r="G1270" s="21" t="n"/>
      <c r="H1270" s="21" t="n"/>
      <c r="I1270" s="22" t="n"/>
      <c r="J1270" s="21" t="n"/>
      <c r="K1270" s="21" t="n"/>
      <c r="L1270" s="21" t="n"/>
      <c r="M1270" s="21">
        <f>IF(OR(A1270="",B1270="",H1270="",J1270="İptal"),"",IF(COUNTIFS($A$5:$A$1504,A1270,$H$5:$H$1504,H1270,$B$5:$B$1504,"&lt;"&amp;D1270,$D$5:$D$1504,"&gt;"&amp;B1270,$J$5:$J$1504,"&lt;&gt;İptal")&gt;1,"ÇAKIŞMA",""))</f>
        <v/>
      </c>
    </row>
    <row r="1271">
      <c r="A1271" s="19" t="n"/>
      <c r="B1271" s="20" t="n"/>
      <c r="C1271" s="21" t="n"/>
      <c r="D1271" s="20">
        <f>IF(OR(B1271="",C1271=""),"",B1271+C1271/1440)</f>
        <v/>
      </c>
      <c r="E1271" s="21" t="n"/>
      <c r="F1271" s="21" t="n"/>
      <c r="G1271" s="21" t="n"/>
      <c r="H1271" s="21" t="n"/>
      <c r="I1271" s="22" t="n"/>
      <c r="J1271" s="21" t="n"/>
      <c r="K1271" s="21" t="n"/>
      <c r="L1271" s="21" t="n"/>
      <c r="M1271" s="21">
        <f>IF(OR(A1271="",B1271="",H1271="",J1271="İptal"),"",IF(COUNTIFS($A$5:$A$1504,A1271,$H$5:$H$1504,H1271,$B$5:$B$1504,"&lt;"&amp;D1271,$D$5:$D$1504,"&gt;"&amp;B1271,$J$5:$J$1504,"&lt;&gt;İptal")&gt;1,"ÇAKIŞMA",""))</f>
        <v/>
      </c>
    </row>
    <row r="1272">
      <c r="A1272" s="19" t="n"/>
      <c r="B1272" s="20" t="n"/>
      <c r="C1272" s="21" t="n"/>
      <c r="D1272" s="20">
        <f>IF(OR(B1272="",C1272=""),"",B1272+C1272/1440)</f>
        <v/>
      </c>
      <c r="E1272" s="21" t="n"/>
      <c r="F1272" s="21" t="n"/>
      <c r="G1272" s="21" t="n"/>
      <c r="H1272" s="21" t="n"/>
      <c r="I1272" s="22" t="n"/>
      <c r="J1272" s="21" t="n"/>
      <c r="K1272" s="21" t="n"/>
      <c r="L1272" s="21" t="n"/>
      <c r="M1272" s="21">
        <f>IF(OR(A1272="",B1272="",H1272="",J1272="İptal"),"",IF(COUNTIFS($A$5:$A$1504,A1272,$H$5:$H$1504,H1272,$B$5:$B$1504,"&lt;"&amp;D1272,$D$5:$D$1504,"&gt;"&amp;B1272,$J$5:$J$1504,"&lt;&gt;İptal")&gt;1,"ÇAKIŞMA",""))</f>
        <v/>
      </c>
    </row>
    <row r="1273">
      <c r="A1273" s="19" t="n"/>
      <c r="B1273" s="20" t="n"/>
      <c r="C1273" s="21" t="n"/>
      <c r="D1273" s="20">
        <f>IF(OR(B1273="",C1273=""),"",B1273+C1273/1440)</f>
        <v/>
      </c>
      <c r="E1273" s="21" t="n"/>
      <c r="F1273" s="21" t="n"/>
      <c r="G1273" s="21" t="n"/>
      <c r="H1273" s="21" t="n"/>
      <c r="I1273" s="22" t="n"/>
      <c r="J1273" s="21" t="n"/>
      <c r="K1273" s="21" t="n"/>
      <c r="L1273" s="21" t="n"/>
      <c r="M1273" s="21">
        <f>IF(OR(A1273="",B1273="",H1273="",J1273="İptal"),"",IF(COUNTIFS($A$5:$A$1504,A1273,$H$5:$H$1504,H1273,$B$5:$B$1504,"&lt;"&amp;D1273,$D$5:$D$1504,"&gt;"&amp;B1273,$J$5:$J$1504,"&lt;&gt;İptal")&gt;1,"ÇAKIŞMA",""))</f>
        <v/>
      </c>
    </row>
    <row r="1274">
      <c r="A1274" s="19" t="n"/>
      <c r="B1274" s="20" t="n"/>
      <c r="C1274" s="21" t="n"/>
      <c r="D1274" s="20">
        <f>IF(OR(B1274="",C1274=""),"",B1274+C1274/1440)</f>
        <v/>
      </c>
      <c r="E1274" s="21" t="n"/>
      <c r="F1274" s="21" t="n"/>
      <c r="G1274" s="21" t="n"/>
      <c r="H1274" s="21" t="n"/>
      <c r="I1274" s="22" t="n"/>
      <c r="J1274" s="21" t="n"/>
      <c r="K1274" s="21" t="n"/>
      <c r="L1274" s="21" t="n"/>
      <c r="M1274" s="21">
        <f>IF(OR(A1274="",B1274="",H1274="",J1274="İptal"),"",IF(COUNTIFS($A$5:$A$1504,A1274,$H$5:$H$1504,H1274,$B$5:$B$1504,"&lt;"&amp;D1274,$D$5:$D$1504,"&gt;"&amp;B1274,$J$5:$J$1504,"&lt;&gt;İptal")&gt;1,"ÇAKIŞMA",""))</f>
        <v/>
      </c>
    </row>
    <row r="1275">
      <c r="A1275" s="19" t="n"/>
      <c r="B1275" s="20" t="n"/>
      <c r="C1275" s="21" t="n"/>
      <c r="D1275" s="20">
        <f>IF(OR(B1275="",C1275=""),"",B1275+C1275/1440)</f>
        <v/>
      </c>
      <c r="E1275" s="21" t="n"/>
      <c r="F1275" s="21" t="n"/>
      <c r="G1275" s="21" t="n"/>
      <c r="H1275" s="21" t="n"/>
      <c r="I1275" s="22" t="n"/>
      <c r="J1275" s="21" t="n"/>
      <c r="K1275" s="21" t="n"/>
      <c r="L1275" s="21" t="n"/>
      <c r="M1275" s="21">
        <f>IF(OR(A1275="",B1275="",H1275="",J1275="İptal"),"",IF(COUNTIFS($A$5:$A$1504,A1275,$H$5:$H$1504,H1275,$B$5:$B$1504,"&lt;"&amp;D1275,$D$5:$D$1504,"&gt;"&amp;B1275,$J$5:$J$1504,"&lt;&gt;İptal")&gt;1,"ÇAKIŞMA",""))</f>
        <v/>
      </c>
    </row>
    <row r="1276">
      <c r="A1276" s="19" t="n"/>
      <c r="B1276" s="20" t="n"/>
      <c r="C1276" s="21" t="n"/>
      <c r="D1276" s="20">
        <f>IF(OR(B1276="",C1276=""),"",B1276+C1276/1440)</f>
        <v/>
      </c>
      <c r="E1276" s="21" t="n"/>
      <c r="F1276" s="21" t="n"/>
      <c r="G1276" s="21" t="n"/>
      <c r="H1276" s="21" t="n"/>
      <c r="I1276" s="22" t="n"/>
      <c r="J1276" s="21" t="n"/>
      <c r="K1276" s="21" t="n"/>
      <c r="L1276" s="21" t="n"/>
      <c r="M1276" s="21">
        <f>IF(OR(A1276="",B1276="",H1276="",J1276="İptal"),"",IF(COUNTIFS($A$5:$A$1504,A1276,$H$5:$H$1504,H1276,$B$5:$B$1504,"&lt;"&amp;D1276,$D$5:$D$1504,"&gt;"&amp;B1276,$J$5:$J$1504,"&lt;&gt;İptal")&gt;1,"ÇAKIŞMA",""))</f>
        <v/>
      </c>
    </row>
    <row r="1277">
      <c r="A1277" s="19" t="n"/>
      <c r="B1277" s="20" t="n"/>
      <c r="C1277" s="21" t="n"/>
      <c r="D1277" s="20">
        <f>IF(OR(B1277="",C1277=""),"",B1277+C1277/1440)</f>
        <v/>
      </c>
      <c r="E1277" s="21" t="n"/>
      <c r="F1277" s="21" t="n"/>
      <c r="G1277" s="21" t="n"/>
      <c r="H1277" s="21" t="n"/>
      <c r="I1277" s="22" t="n"/>
      <c r="J1277" s="21" t="n"/>
      <c r="K1277" s="21" t="n"/>
      <c r="L1277" s="21" t="n"/>
      <c r="M1277" s="21">
        <f>IF(OR(A1277="",B1277="",H1277="",J1277="İptal"),"",IF(COUNTIFS($A$5:$A$1504,A1277,$H$5:$H$1504,H1277,$B$5:$B$1504,"&lt;"&amp;D1277,$D$5:$D$1504,"&gt;"&amp;B1277,$J$5:$J$1504,"&lt;&gt;İptal")&gt;1,"ÇAKIŞMA",""))</f>
        <v/>
      </c>
    </row>
    <row r="1278">
      <c r="A1278" s="19" t="n"/>
      <c r="B1278" s="20" t="n"/>
      <c r="C1278" s="21" t="n"/>
      <c r="D1278" s="20">
        <f>IF(OR(B1278="",C1278=""),"",B1278+C1278/1440)</f>
        <v/>
      </c>
      <c r="E1278" s="21" t="n"/>
      <c r="F1278" s="21" t="n"/>
      <c r="G1278" s="21" t="n"/>
      <c r="H1278" s="21" t="n"/>
      <c r="I1278" s="22" t="n"/>
      <c r="J1278" s="21" t="n"/>
      <c r="K1278" s="21" t="n"/>
      <c r="L1278" s="21" t="n"/>
      <c r="M1278" s="21">
        <f>IF(OR(A1278="",B1278="",H1278="",J1278="İptal"),"",IF(COUNTIFS($A$5:$A$1504,A1278,$H$5:$H$1504,H1278,$B$5:$B$1504,"&lt;"&amp;D1278,$D$5:$D$1504,"&gt;"&amp;B1278,$J$5:$J$1504,"&lt;&gt;İptal")&gt;1,"ÇAKIŞMA",""))</f>
        <v/>
      </c>
    </row>
    <row r="1279">
      <c r="A1279" s="19" t="n"/>
      <c r="B1279" s="20" t="n"/>
      <c r="C1279" s="21" t="n"/>
      <c r="D1279" s="20">
        <f>IF(OR(B1279="",C1279=""),"",B1279+C1279/1440)</f>
        <v/>
      </c>
      <c r="E1279" s="21" t="n"/>
      <c r="F1279" s="21" t="n"/>
      <c r="G1279" s="21" t="n"/>
      <c r="H1279" s="21" t="n"/>
      <c r="I1279" s="22" t="n"/>
      <c r="J1279" s="21" t="n"/>
      <c r="K1279" s="21" t="n"/>
      <c r="L1279" s="21" t="n"/>
      <c r="M1279" s="21">
        <f>IF(OR(A1279="",B1279="",H1279="",J1279="İptal"),"",IF(COUNTIFS($A$5:$A$1504,A1279,$H$5:$H$1504,H1279,$B$5:$B$1504,"&lt;"&amp;D1279,$D$5:$D$1504,"&gt;"&amp;B1279,$J$5:$J$1504,"&lt;&gt;İptal")&gt;1,"ÇAKIŞMA",""))</f>
        <v/>
      </c>
    </row>
    <row r="1280">
      <c r="A1280" s="19" t="n"/>
      <c r="B1280" s="20" t="n"/>
      <c r="C1280" s="21" t="n"/>
      <c r="D1280" s="20">
        <f>IF(OR(B1280="",C1280=""),"",B1280+C1280/1440)</f>
        <v/>
      </c>
      <c r="E1280" s="21" t="n"/>
      <c r="F1280" s="21" t="n"/>
      <c r="G1280" s="21" t="n"/>
      <c r="H1280" s="21" t="n"/>
      <c r="I1280" s="22" t="n"/>
      <c r="J1280" s="21" t="n"/>
      <c r="K1280" s="21" t="n"/>
      <c r="L1280" s="21" t="n"/>
      <c r="M1280" s="21">
        <f>IF(OR(A1280="",B1280="",H1280="",J1280="İptal"),"",IF(COUNTIFS($A$5:$A$1504,A1280,$H$5:$H$1504,H1280,$B$5:$B$1504,"&lt;"&amp;D1280,$D$5:$D$1504,"&gt;"&amp;B1280,$J$5:$J$1504,"&lt;&gt;İptal")&gt;1,"ÇAKIŞMA",""))</f>
        <v/>
      </c>
    </row>
    <row r="1281">
      <c r="A1281" s="19" t="n"/>
      <c r="B1281" s="20" t="n"/>
      <c r="C1281" s="21" t="n"/>
      <c r="D1281" s="20">
        <f>IF(OR(B1281="",C1281=""),"",B1281+C1281/1440)</f>
        <v/>
      </c>
      <c r="E1281" s="21" t="n"/>
      <c r="F1281" s="21" t="n"/>
      <c r="G1281" s="21" t="n"/>
      <c r="H1281" s="21" t="n"/>
      <c r="I1281" s="22" t="n"/>
      <c r="J1281" s="21" t="n"/>
      <c r="K1281" s="21" t="n"/>
      <c r="L1281" s="21" t="n"/>
      <c r="M1281" s="21">
        <f>IF(OR(A1281="",B1281="",H1281="",J1281="İptal"),"",IF(COUNTIFS($A$5:$A$1504,A1281,$H$5:$H$1504,H1281,$B$5:$B$1504,"&lt;"&amp;D1281,$D$5:$D$1504,"&gt;"&amp;B1281,$J$5:$J$1504,"&lt;&gt;İptal")&gt;1,"ÇAKIŞMA",""))</f>
        <v/>
      </c>
    </row>
    <row r="1282">
      <c r="A1282" s="19" t="n"/>
      <c r="B1282" s="20" t="n"/>
      <c r="C1282" s="21" t="n"/>
      <c r="D1282" s="20">
        <f>IF(OR(B1282="",C1282=""),"",B1282+C1282/1440)</f>
        <v/>
      </c>
      <c r="E1282" s="21" t="n"/>
      <c r="F1282" s="21" t="n"/>
      <c r="G1282" s="21" t="n"/>
      <c r="H1282" s="21" t="n"/>
      <c r="I1282" s="22" t="n"/>
      <c r="J1282" s="21" t="n"/>
      <c r="K1282" s="21" t="n"/>
      <c r="L1282" s="21" t="n"/>
      <c r="M1282" s="21">
        <f>IF(OR(A1282="",B1282="",H1282="",J1282="İptal"),"",IF(COUNTIFS($A$5:$A$1504,A1282,$H$5:$H$1504,H1282,$B$5:$B$1504,"&lt;"&amp;D1282,$D$5:$D$1504,"&gt;"&amp;B1282,$J$5:$J$1504,"&lt;&gt;İptal")&gt;1,"ÇAKIŞMA",""))</f>
        <v/>
      </c>
    </row>
    <row r="1283">
      <c r="A1283" s="19" t="n"/>
      <c r="B1283" s="20" t="n"/>
      <c r="C1283" s="21" t="n"/>
      <c r="D1283" s="20">
        <f>IF(OR(B1283="",C1283=""),"",B1283+C1283/1440)</f>
        <v/>
      </c>
      <c r="E1283" s="21" t="n"/>
      <c r="F1283" s="21" t="n"/>
      <c r="G1283" s="21" t="n"/>
      <c r="H1283" s="21" t="n"/>
      <c r="I1283" s="22" t="n"/>
      <c r="J1283" s="21" t="n"/>
      <c r="K1283" s="21" t="n"/>
      <c r="L1283" s="21" t="n"/>
      <c r="M1283" s="21">
        <f>IF(OR(A1283="",B1283="",H1283="",J1283="İptal"),"",IF(COUNTIFS($A$5:$A$1504,A1283,$H$5:$H$1504,H1283,$B$5:$B$1504,"&lt;"&amp;D1283,$D$5:$D$1504,"&gt;"&amp;B1283,$J$5:$J$1504,"&lt;&gt;İptal")&gt;1,"ÇAKIŞMA",""))</f>
        <v/>
      </c>
    </row>
    <row r="1284">
      <c r="A1284" s="19" t="n"/>
      <c r="B1284" s="20" t="n"/>
      <c r="C1284" s="21" t="n"/>
      <c r="D1284" s="20">
        <f>IF(OR(B1284="",C1284=""),"",B1284+C1284/1440)</f>
        <v/>
      </c>
      <c r="E1284" s="21" t="n"/>
      <c r="F1284" s="21" t="n"/>
      <c r="G1284" s="21" t="n"/>
      <c r="H1284" s="21" t="n"/>
      <c r="I1284" s="22" t="n"/>
      <c r="J1284" s="21" t="n"/>
      <c r="K1284" s="21" t="n"/>
      <c r="L1284" s="21" t="n"/>
      <c r="M1284" s="21">
        <f>IF(OR(A1284="",B1284="",H1284="",J1284="İptal"),"",IF(COUNTIFS($A$5:$A$1504,A1284,$H$5:$H$1504,H1284,$B$5:$B$1504,"&lt;"&amp;D1284,$D$5:$D$1504,"&gt;"&amp;B1284,$J$5:$J$1504,"&lt;&gt;İptal")&gt;1,"ÇAKIŞMA",""))</f>
        <v/>
      </c>
    </row>
    <row r="1285">
      <c r="A1285" s="19" t="n"/>
      <c r="B1285" s="20" t="n"/>
      <c r="C1285" s="21" t="n"/>
      <c r="D1285" s="20">
        <f>IF(OR(B1285="",C1285=""),"",B1285+C1285/1440)</f>
        <v/>
      </c>
      <c r="E1285" s="21" t="n"/>
      <c r="F1285" s="21" t="n"/>
      <c r="G1285" s="21" t="n"/>
      <c r="H1285" s="21" t="n"/>
      <c r="I1285" s="22" t="n"/>
      <c r="J1285" s="21" t="n"/>
      <c r="K1285" s="21" t="n"/>
      <c r="L1285" s="21" t="n"/>
      <c r="M1285" s="21">
        <f>IF(OR(A1285="",B1285="",H1285="",J1285="İptal"),"",IF(COUNTIFS($A$5:$A$1504,A1285,$H$5:$H$1504,H1285,$B$5:$B$1504,"&lt;"&amp;D1285,$D$5:$D$1504,"&gt;"&amp;B1285,$J$5:$J$1504,"&lt;&gt;İptal")&gt;1,"ÇAKIŞMA",""))</f>
        <v/>
      </c>
    </row>
    <row r="1286">
      <c r="A1286" s="19" t="n"/>
      <c r="B1286" s="20" t="n"/>
      <c r="C1286" s="21" t="n"/>
      <c r="D1286" s="20">
        <f>IF(OR(B1286="",C1286=""),"",B1286+C1286/1440)</f>
        <v/>
      </c>
      <c r="E1286" s="21" t="n"/>
      <c r="F1286" s="21" t="n"/>
      <c r="G1286" s="21" t="n"/>
      <c r="H1286" s="21" t="n"/>
      <c r="I1286" s="22" t="n"/>
      <c r="J1286" s="21" t="n"/>
      <c r="K1286" s="21" t="n"/>
      <c r="L1286" s="21" t="n"/>
      <c r="M1286" s="21">
        <f>IF(OR(A1286="",B1286="",H1286="",J1286="İptal"),"",IF(COUNTIFS($A$5:$A$1504,A1286,$H$5:$H$1504,H1286,$B$5:$B$1504,"&lt;"&amp;D1286,$D$5:$D$1504,"&gt;"&amp;B1286,$J$5:$J$1504,"&lt;&gt;İptal")&gt;1,"ÇAKIŞMA",""))</f>
        <v/>
      </c>
    </row>
    <row r="1287">
      <c r="A1287" s="19" t="n"/>
      <c r="B1287" s="20" t="n"/>
      <c r="C1287" s="21" t="n"/>
      <c r="D1287" s="20">
        <f>IF(OR(B1287="",C1287=""),"",B1287+C1287/1440)</f>
        <v/>
      </c>
      <c r="E1287" s="21" t="n"/>
      <c r="F1287" s="21" t="n"/>
      <c r="G1287" s="21" t="n"/>
      <c r="H1287" s="21" t="n"/>
      <c r="I1287" s="22" t="n"/>
      <c r="J1287" s="21" t="n"/>
      <c r="K1287" s="21" t="n"/>
      <c r="L1287" s="21" t="n"/>
      <c r="M1287" s="21">
        <f>IF(OR(A1287="",B1287="",H1287="",J1287="İptal"),"",IF(COUNTIFS($A$5:$A$1504,A1287,$H$5:$H$1504,H1287,$B$5:$B$1504,"&lt;"&amp;D1287,$D$5:$D$1504,"&gt;"&amp;B1287,$J$5:$J$1504,"&lt;&gt;İptal")&gt;1,"ÇAKIŞMA",""))</f>
        <v/>
      </c>
    </row>
    <row r="1288">
      <c r="A1288" s="19" t="n"/>
      <c r="B1288" s="20" t="n"/>
      <c r="C1288" s="21" t="n"/>
      <c r="D1288" s="20">
        <f>IF(OR(B1288="",C1288=""),"",B1288+C1288/1440)</f>
        <v/>
      </c>
      <c r="E1288" s="21" t="n"/>
      <c r="F1288" s="21" t="n"/>
      <c r="G1288" s="21" t="n"/>
      <c r="H1288" s="21" t="n"/>
      <c r="I1288" s="22" t="n"/>
      <c r="J1288" s="21" t="n"/>
      <c r="K1288" s="21" t="n"/>
      <c r="L1288" s="21" t="n"/>
      <c r="M1288" s="21">
        <f>IF(OR(A1288="",B1288="",H1288="",J1288="İptal"),"",IF(COUNTIFS($A$5:$A$1504,A1288,$H$5:$H$1504,H1288,$B$5:$B$1504,"&lt;"&amp;D1288,$D$5:$D$1504,"&gt;"&amp;B1288,$J$5:$J$1504,"&lt;&gt;İptal")&gt;1,"ÇAKIŞMA",""))</f>
        <v/>
      </c>
    </row>
    <row r="1289">
      <c r="A1289" s="19" t="n"/>
      <c r="B1289" s="20" t="n"/>
      <c r="C1289" s="21" t="n"/>
      <c r="D1289" s="20">
        <f>IF(OR(B1289="",C1289=""),"",B1289+C1289/1440)</f>
        <v/>
      </c>
      <c r="E1289" s="21" t="n"/>
      <c r="F1289" s="21" t="n"/>
      <c r="G1289" s="21" t="n"/>
      <c r="H1289" s="21" t="n"/>
      <c r="I1289" s="22" t="n"/>
      <c r="J1289" s="21" t="n"/>
      <c r="K1289" s="21" t="n"/>
      <c r="L1289" s="21" t="n"/>
      <c r="M1289" s="21">
        <f>IF(OR(A1289="",B1289="",H1289="",J1289="İptal"),"",IF(COUNTIFS($A$5:$A$1504,A1289,$H$5:$H$1504,H1289,$B$5:$B$1504,"&lt;"&amp;D1289,$D$5:$D$1504,"&gt;"&amp;B1289,$J$5:$J$1504,"&lt;&gt;İptal")&gt;1,"ÇAKIŞMA",""))</f>
        <v/>
      </c>
    </row>
    <row r="1290">
      <c r="A1290" s="19" t="n"/>
      <c r="B1290" s="20" t="n"/>
      <c r="C1290" s="21" t="n"/>
      <c r="D1290" s="20">
        <f>IF(OR(B1290="",C1290=""),"",B1290+C1290/1440)</f>
        <v/>
      </c>
      <c r="E1290" s="21" t="n"/>
      <c r="F1290" s="21" t="n"/>
      <c r="G1290" s="21" t="n"/>
      <c r="H1290" s="21" t="n"/>
      <c r="I1290" s="22" t="n"/>
      <c r="J1290" s="21" t="n"/>
      <c r="K1290" s="21" t="n"/>
      <c r="L1290" s="21" t="n"/>
      <c r="M1290" s="21">
        <f>IF(OR(A1290="",B1290="",H1290="",J1290="İptal"),"",IF(COUNTIFS($A$5:$A$1504,A1290,$H$5:$H$1504,H1290,$B$5:$B$1504,"&lt;"&amp;D1290,$D$5:$D$1504,"&gt;"&amp;B1290,$J$5:$J$1504,"&lt;&gt;İptal")&gt;1,"ÇAKIŞMA",""))</f>
        <v/>
      </c>
    </row>
    <row r="1291">
      <c r="A1291" s="19" t="n"/>
      <c r="B1291" s="20" t="n"/>
      <c r="C1291" s="21" t="n"/>
      <c r="D1291" s="20">
        <f>IF(OR(B1291="",C1291=""),"",B1291+C1291/1440)</f>
        <v/>
      </c>
      <c r="E1291" s="21" t="n"/>
      <c r="F1291" s="21" t="n"/>
      <c r="G1291" s="21" t="n"/>
      <c r="H1291" s="21" t="n"/>
      <c r="I1291" s="22" t="n"/>
      <c r="J1291" s="21" t="n"/>
      <c r="K1291" s="21" t="n"/>
      <c r="L1291" s="21" t="n"/>
      <c r="M1291" s="21">
        <f>IF(OR(A1291="",B1291="",H1291="",J1291="İptal"),"",IF(COUNTIFS($A$5:$A$1504,A1291,$H$5:$H$1504,H1291,$B$5:$B$1504,"&lt;"&amp;D1291,$D$5:$D$1504,"&gt;"&amp;B1291,$J$5:$J$1504,"&lt;&gt;İptal")&gt;1,"ÇAKIŞMA",""))</f>
        <v/>
      </c>
    </row>
    <row r="1292">
      <c r="A1292" s="19" t="n"/>
      <c r="B1292" s="20" t="n"/>
      <c r="C1292" s="21" t="n"/>
      <c r="D1292" s="20">
        <f>IF(OR(B1292="",C1292=""),"",B1292+C1292/1440)</f>
        <v/>
      </c>
      <c r="E1292" s="21" t="n"/>
      <c r="F1292" s="21" t="n"/>
      <c r="G1292" s="21" t="n"/>
      <c r="H1292" s="21" t="n"/>
      <c r="I1292" s="22" t="n"/>
      <c r="J1292" s="21" t="n"/>
      <c r="K1292" s="21" t="n"/>
      <c r="L1292" s="21" t="n"/>
      <c r="M1292" s="21">
        <f>IF(OR(A1292="",B1292="",H1292="",J1292="İptal"),"",IF(COUNTIFS($A$5:$A$1504,A1292,$H$5:$H$1504,H1292,$B$5:$B$1504,"&lt;"&amp;D1292,$D$5:$D$1504,"&gt;"&amp;B1292,$J$5:$J$1504,"&lt;&gt;İptal")&gt;1,"ÇAKIŞMA",""))</f>
        <v/>
      </c>
    </row>
    <row r="1293">
      <c r="A1293" s="19" t="n"/>
      <c r="B1293" s="20" t="n"/>
      <c r="C1293" s="21" t="n"/>
      <c r="D1293" s="20">
        <f>IF(OR(B1293="",C1293=""),"",B1293+C1293/1440)</f>
        <v/>
      </c>
      <c r="E1293" s="21" t="n"/>
      <c r="F1293" s="21" t="n"/>
      <c r="G1293" s="21" t="n"/>
      <c r="H1293" s="21" t="n"/>
      <c r="I1293" s="22" t="n"/>
      <c r="J1293" s="21" t="n"/>
      <c r="K1293" s="21" t="n"/>
      <c r="L1293" s="21" t="n"/>
      <c r="M1293" s="21">
        <f>IF(OR(A1293="",B1293="",H1293="",J1293="İptal"),"",IF(COUNTIFS($A$5:$A$1504,A1293,$H$5:$H$1504,H1293,$B$5:$B$1504,"&lt;"&amp;D1293,$D$5:$D$1504,"&gt;"&amp;B1293,$J$5:$J$1504,"&lt;&gt;İptal")&gt;1,"ÇAKIŞMA",""))</f>
        <v/>
      </c>
    </row>
    <row r="1294">
      <c r="A1294" s="19" t="n"/>
      <c r="B1294" s="20" t="n"/>
      <c r="C1294" s="21" t="n"/>
      <c r="D1294" s="20">
        <f>IF(OR(B1294="",C1294=""),"",B1294+C1294/1440)</f>
        <v/>
      </c>
      <c r="E1294" s="21" t="n"/>
      <c r="F1294" s="21" t="n"/>
      <c r="G1294" s="21" t="n"/>
      <c r="H1294" s="21" t="n"/>
      <c r="I1294" s="22" t="n"/>
      <c r="J1294" s="21" t="n"/>
      <c r="K1294" s="21" t="n"/>
      <c r="L1294" s="21" t="n"/>
      <c r="M1294" s="21">
        <f>IF(OR(A1294="",B1294="",H1294="",J1294="İptal"),"",IF(COUNTIFS($A$5:$A$1504,A1294,$H$5:$H$1504,H1294,$B$5:$B$1504,"&lt;"&amp;D1294,$D$5:$D$1504,"&gt;"&amp;B1294,$J$5:$J$1504,"&lt;&gt;İptal")&gt;1,"ÇAKIŞMA",""))</f>
        <v/>
      </c>
    </row>
    <row r="1295">
      <c r="A1295" s="19" t="n"/>
      <c r="B1295" s="20" t="n"/>
      <c r="C1295" s="21" t="n"/>
      <c r="D1295" s="20">
        <f>IF(OR(B1295="",C1295=""),"",B1295+C1295/1440)</f>
        <v/>
      </c>
      <c r="E1295" s="21" t="n"/>
      <c r="F1295" s="21" t="n"/>
      <c r="G1295" s="21" t="n"/>
      <c r="H1295" s="21" t="n"/>
      <c r="I1295" s="22" t="n"/>
      <c r="J1295" s="21" t="n"/>
      <c r="K1295" s="21" t="n"/>
      <c r="L1295" s="21" t="n"/>
      <c r="M1295" s="21">
        <f>IF(OR(A1295="",B1295="",H1295="",J1295="İptal"),"",IF(COUNTIFS($A$5:$A$1504,A1295,$H$5:$H$1504,H1295,$B$5:$B$1504,"&lt;"&amp;D1295,$D$5:$D$1504,"&gt;"&amp;B1295,$J$5:$J$1504,"&lt;&gt;İptal")&gt;1,"ÇAKIŞMA",""))</f>
        <v/>
      </c>
    </row>
    <row r="1296">
      <c r="A1296" s="19" t="n"/>
      <c r="B1296" s="20" t="n"/>
      <c r="C1296" s="21" t="n"/>
      <c r="D1296" s="20">
        <f>IF(OR(B1296="",C1296=""),"",B1296+C1296/1440)</f>
        <v/>
      </c>
      <c r="E1296" s="21" t="n"/>
      <c r="F1296" s="21" t="n"/>
      <c r="G1296" s="21" t="n"/>
      <c r="H1296" s="21" t="n"/>
      <c r="I1296" s="22" t="n"/>
      <c r="J1296" s="21" t="n"/>
      <c r="K1296" s="21" t="n"/>
      <c r="L1296" s="21" t="n"/>
      <c r="M1296" s="21">
        <f>IF(OR(A1296="",B1296="",H1296="",J1296="İptal"),"",IF(COUNTIFS($A$5:$A$1504,A1296,$H$5:$H$1504,H1296,$B$5:$B$1504,"&lt;"&amp;D1296,$D$5:$D$1504,"&gt;"&amp;B1296,$J$5:$J$1504,"&lt;&gt;İptal")&gt;1,"ÇAKIŞMA",""))</f>
        <v/>
      </c>
    </row>
    <row r="1297">
      <c r="A1297" s="19" t="n"/>
      <c r="B1297" s="20" t="n"/>
      <c r="C1297" s="21" t="n"/>
      <c r="D1297" s="20">
        <f>IF(OR(B1297="",C1297=""),"",B1297+C1297/1440)</f>
        <v/>
      </c>
      <c r="E1297" s="21" t="n"/>
      <c r="F1297" s="21" t="n"/>
      <c r="G1297" s="21" t="n"/>
      <c r="H1297" s="21" t="n"/>
      <c r="I1297" s="22" t="n"/>
      <c r="J1297" s="21" t="n"/>
      <c r="K1297" s="21" t="n"/>
      <c r="L1297" s="21" t="n"/>
      <c r="M1297" s="21">
        <f>IF(OR(A1297="",B1297="",H1297="",J1297="İptal"),"",IF(COUNTIFS($A$5:$A$1504,A1297,$H$5:$H$1504,H1297,$B$5:$B$1504,"&lt;"&amp;D1297,$D$5:$D$1504,"&gt;"&amp;B1297,$J$5:$J$1504,"&lt;&gt;İptal")&gt;1,"ÇAKIŞMA",""))</f>
        <v/>
      </c>
    </row>
    <row r="1298">
      <c r="A1298" s="19" t="n"/>
      <c r="B1298" s="20" t="n"/>
      <c r="C1298" s="21" t="n"/>
      <c r="D1298" s="20">
        <f>IF(OR(B1298="",C1298=""),"",B1298+C1298/1440)</f>
        <v/>
      </c>
      <c r="E1298" s="21" t="n"/>
      <c r="F1298" s="21" t="n"/>
      <c r="G1298" s="21" t="n"/>
      <c r="H1298" s="21" t="n"/>
      <c r="I1298" s="22" t="n"/>
      <c r="J1298" s="21" t="n"/>
      <c r="K1298" s="21" t="n"/>
      <c r="L1298" s="21" t="n"/>
      <c r="M1298" s="21">
        <f>IF(OR(A1298="",B1298="",H1298="",J1298="İptal"),"",IF(COUNTIFS($A$5:$A$1504,A1298,$H$5:$H$1504,H1298,$B$5:$B$1504,"&lt;"&amp;D1298,$D$5:$D$1504,"&gt;"&amp;B1298,$J$5:$J$1504,"&lt;&gt;İptal")&gt;1,"ÇAKIŞMA",""))</f>
        <v/>
      </c>
    </row>
    <row r="1299">
      <c r="A1299" s="19" t="n"/>
      <c r="B1299" s="20" t="n"/>
      <c r="C1299" s="21" t="n"/>
      <c r="D1299" s="20">
        <f>IF(OR(B1299="",C1299=""),"",B1299+C1299/1440)</f>
        <v/>
      </c>
      <c r="E1299" s="21" t="n"/>
      <c r="F1299" s="21" t="n"/>
      <c r="G1299" s="21" t="n"/>
      <c r="H1299" s="21" t="n"/>
      <c r="I1299" s="22" t="n"/>
      <c r="J1299" s="21" t="n"/>
      <c r="K1299" s="21" t="n"/>
      <c r="L1299" s="21" t="n"/>
      <c r="M1299" s="21">
        <f>IF(OR(A1299="",B1299="",H1299="",J1299="İptal"),"",IF(COUNTIFS($A$5:$A$1504,A1299,$H$5:$H$1504,H1299,$B$5:$B$1504,"&lt;"&amp;D1299,$D$5:$D$1504,"&gt;"&amp;B1299,$J$5:$J$1504,"&lt;&gt;İptal")&gt;1,"ÇAKIŞMA",""))</f>
        <v/>
      </c>
    </row>
    <row r="1300">
      <c r="A1300" s="19" t="n"/>
      <c r="B1300" s="20" t="n"/>
      <c r="C1300" s="21" t="n"/>
      <c r="D1300" s="20">
        <f>IF(OR(B1300="",C1300=""),"",B1300+C1300/1440)</f>
        <v/>
      </c>
      <c r="E1300" s="21" t="n"/>
      <c r="F1300" s="21" t="n"/>
      <c r="G1300" s="21" t="n"/>
      <c r="H1300" s="21" t="n"/>
      <c r="I1300" s="22" t="n"/>
      <c r="J1300" s="21" t="n"/>
      <c r="K1300" s="21" t="n"/>
      <c r="L1300" s="21" t="n"/>
      <c r="M1300" s="21">
        <f>IF(OR(A1300="",B1300="",H1300="",J1300="İptal"),"",IF(COUNTIFS($A$5:$A$1504,A1300,$H$5:$H$1504,H1300,$B$5:$B$1504,"&lt;"&amp;D1300,$D$5:$D$1504,"&gt;"&amp;B1300,$J$5:$J$1504,"&lt;&gt;İptal")&gt;1,"ÇAKIŞMA",""))</f>
        <v/>
      </c>
    </row>
    <row r="1301">
      <c r="A1301" s="19" t="n"/>
      <c r="B1301" s="20" t="n"/>
      <c r="C1301" s="21" t="n"/>
      <c r="D1301" s="20">
        <f>IF(OR(B1301="",C1301=""),"",B1301+C1301/1440)</f>
        <v/>
      </c>
      <c r="E1301" s="21" t="n"/>
      <c r="F1301" s="21" t="n"/>
      <c r="G1301" s="21" t="n"/>
      <c r="H1301" s="21" t="n"/>
      <c r="I1301" s="22" t="n"/>
      <c r="J1301" s="21" t="n"/>
      <c r="K1301" s="21" t="n"/>
      <c r="L1301" s="21" t="n"/>
      <c r="M1301" s="21">
        <f>IF(OR(A1301="",B1301="",H1301="",J1301="İptal"),"",IF(COUNTIFS($A$5:$A$1504,A1301,$H$5:$H$1504,H1301,$B$5:$B$1504,"&lt;"&amp;D1301,$D$5:$D$1504,"&gt;"&amp;B1301,$J$5:$J$1504,"&lt;&gt;İptal")&gt;1,"ÇAKIŞMA",""))</f>
        <v/>
      </c>
    </row>
    <row r="1302">
      <c r="A1302" s="19" t="n"/>
      <c r="B1302" s="20" t="n"/>
      <c r="C1302" s="21" t="n"/>
      <c r="D1302" s="20">
        <f>IF(OR(B1302="",C1302=""),"",B1302+C1302/1440)</f>
        <v/>
      </c>
      <c r="E1302" s="21" t="n"/>
      <c r="F1302" s="21" t="n"/>
      <c r="G1302" s="21" t="n"/>
      <c r="H1302" s="21" t="n"/>
      <c r="I1302" s="22" t="n"/>
      <c r="J1302" s="21" t="n"/>
      <c r="K1302" s="21" t="n"/>
      <c r="L1302" s="21" t="n"/>
      <c r="M1302" s="21">
        <f>IF(OR(A1302="",B1302="",H1302="",J1302="İptal"),"",IF(COUNTIFS($A$5:$A$1504,A1302,$H$5:$H$1504,H1302,$B$5:$B$1504,"&lt;"&amp;D1302,$D$5:$D$1504,"&gt;"&amp;B1302,$J$5:$J$1504,"&lt;&gt;İptal")&gt;1,"ÇAKIŞMA",""))</f>
        <v/>
      </c>
    </row>
    <row r="1303">
      <c r="A1303" s="19" t="n"/>
      <c r="B1303" s="20" t="n"/>
      <c r="C1303" s="21" t="n"/>
      <c r="D1303" s="20">
        <f>IF(OR(B1303="",C1303=""),"",B1303+C1303/1440)</f>
        <v/>
      </c>
      <c r="E1303" s="21" t="n"/>
      <c r="F1303" s="21" t="n"/>
      <c r="G1303" s="21" t="n"/>
      <c r="H1303" s="21" t="n"/>
      <c r="I1303" s="22" t="n"/>
      <c r="J1303" s="21" t="n"/>
      <c r="K1303" s="21" t="n"/>
      <c r="L1303" s="21" t="n"/>
      <c r="M1303" s="21">
        <f>IF(OR(A1303="",B1303="",H1303="",J1303="İptal"),"",IF(COUNTIFS($A$5:$A$1504,A1303,$H$5:$H$1504,H1303,$B$5:$B$1504,"&lt;"&amp;D1303,$D$5:$D$1504,"&gt;"&amp;B1303,$J$5:$J$1504,"&lt;&gt;İptal")&gt;1,"ÇAKIŞMA",""))</f>
        <v/>
      </c>
    </row>
    <row r="1304">
      <c r="A1304" s="19" t="n"/>
      <c r="B1304" s="20" t="n"/>
      <c r="C1304" s="21" t="n"/>
      <c r="D1304" s="20">
        <f>IF(OR(B1304="",C1304=""),"",B1304+C1304/1440)</f>
        <v/>
      </c>
      <c r="E1304" s="21" t="n"/>
      <c r="F1304" s="21" t="n"/>
      <c r="G1304" s="21" t="n"/>
      <c r="H1304" s="21" t="n"/>
      <c r="I1304" s="22" t="n"/>
      <c r="J1304" s="21" t="n"/>
      <c r="K1304" s="21" t="n"/>
      <c r="L1304" s="21" t="n"/>
      <c r="M1304" s="21">
        <f>IF(OR(A1304="",B1304="",H1304="",J1304="İptal"),"",IF(COUNTIFS($A$5:$A$1504,A1304,$H$5:$H$1504,H1304,$B$5:$B$1504,"&lt;"&amp;D1304,$D$5:$D$1504,"&gt;"&amp;B1304,$J$5:$J$1504,"&lt;&gt;İptal")&gt;1,"ÇAKIŞMA",""))</f>
        <v/>
      </c>
    </row>
    <row r="1305">
      <c r="A1305" s="19" t="n"/>
      <c r="B1305" s="20" t="n"/>
      <c r="C1305" s="21" t="n"/>
      <c r="D1305" s="20">
        <f>IF(OR(B1305="",C1305=""),"",B1305+C1305/1440)</f>
        <v/>
      </c>
      <c r="E1305" s="21" t="n"/>
      <c r="F1305" s="21" t="n"/>
      <c r="G1305" s="21" t="n"/>
      <c r="H1305" s="21" t="n"/>
      <c r="I1305" s="22" t="n"/>
      <c r="J1305" s="21" t="n"/>
      <c r="K1305" s="21" t="n"/>
      <c r="L1305" s="21" t="n"/>
      <c r="M1305" s="21">
        <f>IF(OR(A1305="",B1305="",H1305="",J1305="İptal"),"",IF(COUNTIFS($A$5:$A$1504,A1305,$H$5:$H$1504,H1305,$B$5:$B$1504,"&lt;"&amp;D1305,$D$5:$D$1504,"&gt;"&amp;B1305,$J$5:$J$1504,"&lt;&gt;İptal")&gt;1,"ÇAKIŞMA",""))</f>
        <v/>
      </c>
    </row>
    <row r="1306">
      <c r="A1306" s="19" t="n"/>
      <c r="B1306" s="20" t="n"/>
      <c r="C1306" s="21" t="n"/>
      <c r="D1306" s="20">
        <f>IF(OR(B1306="",C1306=""),"",B1306+C1306/1440)</f>
        <v/>
      </c>
      <c r="E1306" s="21" t="n"/>
      <c r="F1306" s="21" t="n"/>
      <c r="G1306" s="21" t="n"/>
      <c r="H1306" s="21" t="n"/>
      <c r="I1306" s="22" t="n"/>
      <c r="J1306" s="21" t="n"/>
      <c r="K1306" s="21" t="n"/>
      <c r="L1306" s="21" t="n"/>
      <c r="M1306" s="21">
        <f>IF(OR(A1306="",B1306="",H1306="",J1306="İptal"),"",IF(COUNTIFS($A$5:$A$1504,A1306,$H$5:$H$1504,H1306,$B$5:$B$1504,"&lt;"&amp;D1306,$D$5:$D$1504,"&gt;"&amp;B1306,$J$5:$J$1504,"&lt;&gt;İptal")&gt;1,"ÇAKIŞMA",""))</f>
        <v/>
      </c>
    </row>
    <row r="1307">
      <c r="A1307" s="19" t="n"/>
      <c r="B1307" s="20" t="n"/>
      <c r="C1307" s="21" t="n"/>
      <c r="D1307" s="20">
        <f>IF(OR(B1307="",C1307=""),"",B1307+C1307/1440)</f>
        <v/>
      </c>
      <c r="E1307" s="21" t="n"/>
      <c r="F1307" s="21" t="n"/>
      <c r="G1307" s="21" t="n"/>
      <c r="H1307" s="21" t="n"/>
      <c r="I1307" s="22" t="n"/>
      <c r="J1307" s="21" t="n"/>
      <c r="K1307" s="21" t="n"/>
      <c r="L1307" s="21" t="n"/>
      <c r="M1307" s="21">
        <f>IF(OR(A1307="",B1307="",H1307="",J1307="İptal"),"",IF(COUNTIFS($A$5:$A$1504,A1307,$H$5:$H$1504,H1307,$B$5:$B$1504,"&lt;"&amp;D1307,$D$5:$D$1504,"&gt;"&amp;B1307,$J$5:$J$1504,"&lt;&gt;İptal")&gt;1,"ÇAKIŞMA",""))</f>
        <v/>
      </c>
    </row>
    <row r="1308">
      <c r="A1308" s="19" t="n"/>
      <c r="B1308" s="20" t="n"/>
      <c r="C1308" s="21" t="n"/>
      <c r="D1308" s="20">
        <f>IF(OR(B1308="",C1308=""),"",B1308+C1308/1440)</f>
        <v/>
      </c>
      <c r="E1308" s="21" t="n"/>
      <c r="F1308" s="21" t="n"/>
      <c r="G1308" s="21" t="n"/>
      <c r="H1308" s="21" t="n"/>
      <c r="I1308" s="22" t="n"/>
      <c r="J1308" s="21" t="n"/>
      <c r="K1308" s="21" t="n"/>
      <c r="L1308" s="21" t="n"/>
      <c r="M1308" s="21">
        <f>IF(OR(A1308="",B1308="",H1308="",J1308="İptal"),"",IF(COUNTIFS($A$5:$A$1504,A1308,$H$5:$H$1504,H1308,$B$5:$B$1504,"&lt;"&amp;D1308,$D$5:$D$1504,"&gt;"&amp;B1308,$J$5:$J$1504,"&lt;&gt;İptal")&gt;1,"ÇAKIŞMA",""))</f>
        <v/>
      </c>
    </row>
    <row r="1309">
      <c r="A1309" s="19" t="n"/>
      <c r="B1309" s="20" t="n"/>
      <c r="C1309" s="21" t="n"/>
      <c r="D1309" s="20">
        <f>IF(OR(B1309="",C1309=""),"",B1309+C1309/1440)</f>
        <v/>
      </c>
      <c r="E1309" s="21" t="n"/>
      <c r="F1309" s="21" t="n"/>
      <c r="G1309" s="21" t="n"/>
      <c r="H1309" s="21" t="n"/>
      <c r="I1309" s="22" t="n"/>
      <c r="J1309" s="21" t="n"/>
      <c r="K1309" s="21" t="n"/>
      <c r="L1309" s="21" t="n"/>
      <c r="M1309" s="21">
        <f>IF(OR(A1309="",B1309="",H1309="",J1309="İptal"),"",IF(COUNTIFS($A$5:$A$1504,A1309,$H$5:$H$1504,H1309,$B$5:$B$1504,"&lt;"&amp;D1309,$D$5:$D$1504,"&gt;"&amp;B1309,$J$5:$J$1504,"&lt;&gt;İptal")&gt;1,"ÇAKIŞMA",""))</f>
        <v/>
      </c>
    </row>
    <row r="1310">
      <c r="A1310" s="19" t="n"/>
      <c r="B1310" s="20" t="n"/>
      <c r="C1310" s="21" t="n"/>
      <c r="D1310" s="20">
        <f>IF(OR(B1310="",C1310=""),"",B1310+C1310/1440)</f>
        <v/>
      </c>
      <c r="E1310" s="21" t="n"/>
      <c r="F1310" s="21" t="n"/>
      <c r="G1310" s="21" t="n"/>
      <c r="H1310" s="21" t="n"/>
      <c r="I1310" s="22" t="n"/>
      <c r="J1310" s="21" t="n"/>
      <c r="K1310" s="21" t="n"/>
      <c r="L1310" s="21" t="n"/>
      <c r="M1310" s="21">
        <f>IF(OR(A1310="",B1310="",H1310="",J1310="İptal"),"",IF(COUNTIFS($A$5:$A$1504,A1310,$H$5:$H$1504,H1310,$B$5:$B$1504,"&lt;"&amp;D1310,$D$5:$D$1504,"&gt;"&amp;B1310,$J$5:$J$1504,"&lt;&gt;İptal")&gt;1,"ÇAKIŞMA",""))</f>
        <v/>
      </c>
    </row>
    <row r="1311">
      <c r="A1311" s="19" t="n"/>
      <c r="B1311" s="20" t="n"/>
      <c r="C1311" s="21" t="n"/>
      <c r="D1311" s="20">
        <f>IF(OR(B1311="",C1311=""),"",B1311+C1311/1440)</f>
        <v/>
      </c>
      <c r="E1311" s="21" t="n"/>
      <c r="F1311" s="21" t="n"/>
      <c r="G1311" s="21" t="n"/>
      <c r="H1311" s="21" t="n"/>
      <c r="I1311" s="22" t="n"/>
      <c r="J1311" s="21" t="n"/>
      <c r="K1311" s="21" t="n"/>
      <c r="L1311" s="21" t="n"/>
      <c r="M1311" s="21">
        <f>IF(OR(A1311="",B1311="",H1311="",J1311="İptal"),"",IF(COUNTIFS($A$5:$A$1504,A1311,$H$5:$H$1504,H1311,$B$5:$B$1504,"&lt;"&amp;D1311,$D$5:$D$1504,"&gt;"&amp;B1311,$J$5:$J$1504,"&lt;&gt;İptal")&gt;1,"ÇAKIŞMA",""))</f>
        <v/>
      </c>
    </row>
    <row r="1312">
      <c r="A1312" s="19" t="n"/>
      <c r="B1312" s="20" t="n"/>
      <c r="C1312" s="21" t="n"/>
      <c r="D1312" s="20">
        <f>IF(OR(B1312="",C1312=""),"",B1312+C1312/1440)</f>
        <v/>
      </c>
      <c r="E1312" s="21" t="n"/>
      <c r="F1312" s="21" t="n"/>
      <c r="G1312" s="21" t="n"/>
      <c r="H1312" s="21" t="n"/>
      <c r="I1312" s="22" t="n"/>
      <c r="J1312" s="21" t="n"/>
      <c r="K1312" s="21" t="n"/>
      <c r="L1312" s="21" t="n"/>
      <c r="M1312" s="21">
        <f>IF(OR(A1312="",B1312="",H1312="",J1312="İptal"),"",IF(COUNTIFS($A$5:$A$1504,A1312,$H$5:$H$1504,H1312,$B$5:$B$1504,"&lt;"&amp;D1312,$D$5:$D$1504,"&gt;"&amp;B1312,$J$5:$J$1504,"&lt;&gt;İptal")&gt;1,"ÇAKIŞMA",""))</f>
        <v/>
      </c>
    </row>
    <row r="1313">
      <c r="A1313" s="19" t="n"/>
      <c r="B1313" s="20" t="n"/>
      <c r="C1313" s="21" t="n"/>
      <c r="D1313" s="20">
        <f>IF(OR(B1313="",C1313=""),"",B1313+C1313/1440)</f>
        <v/>
      </c>
      <c r="E1313" s="21" t="n"/>
      <c r="F1313" s="21" t="n"/>
      <c r="G1313" s="21" t="n"/>
      <c r="H1313" s="21" t="n"/>
      <c r="I1313" s="22" t="n"/>
      <c r="J1313" s="21" t="n"/>
      <c r="K1313" s="21" t="n"/>
      <c r="L1313" s="21" t="n"/>
      <c r="M1313" s="21">
        <f>IF(OR(A1313="",B1313="",H1313="",J1313="İptal"),"",IF(COUNTIFS($A$5:$A$1504,A1313,$H$5:$H$1504,H1313,$B$5:$B$1504,"&lt;"&amp;D1313,$D$5:$D$1504,"&gt;"&amp;B1313,$J$5:$J$1504,"&lt;&gt;İptal")&gt;1,"ÇAKIŞMA",""))</f>
        <v/>
      </c>
    </row>
    <row r="1314">
      <c r="A1314" s="19" t="n"/>
      <c r="B1314" s="20" t="n"/>
      <c r="C1314" s="21" t="n"/>
      <c r="D1314" s="20">
        <f>IF(OR(B1314="",C1314=""),"",B1314+C1314/1440)</f>
        <v/>
      </c>
      <c r="E1314" s="21" t="n"/>
      <c r="F1314" s="21" t="n"/>
      <c r="G1314" s="21" t="n"/>
      <c r="H1314" s="21" t="n"/>
      <c r="I1314" s="22" t="n"/>
      <c r="J1314" s="21" t="n"/>
      <c r="K1314" s="21" t="n"/>
      <c r="L1314" s="21" t="n"/>
      <c r="M1314" s="21">
        <f>IF(OR(A1314="",B1314="",H1314="",J1314="İptal"),"",IF(COUNTIFS($A$5:$A$1504,A1314,$H$5:$H$1504,H1314,$B$5:$B$1504,"&lt;"&amp;D1314,$D$5:$D$1504,"&gt;"&amp;B1314,$J$5:$J$1504,"&lt;&gt;İptal")&gt;1,"ÇAKIŞMA",""))</f>
        <v/>
      </c>
    </row>
    <row r="1315">
      <c r="A1315" s="19" t="n"/>
      <c r="B1315" s="20" t="n"/>
      <c r="C1315" s="21" t="n"/>
      <c r="D1315" s="20">
        <f>IF(OR(B1315="",C1315=""),"",B1315+C1315/1440)</f>
        <v/>
      </c>
      <c r="E1315" s="21" t="n"/>
      <c r="F1315" s="21" t="n"/>
      <c r="G1315" s="21" t="n"/>
      <c r="H1315" s="21" t="n"/>
      <c r="I1315" s="22" t="n"/>
      <c r="J1315" s="21" t="n"/>
      <c r="K1315" s="21" t="n"/>
      <c r="L1315" s="21" t="n"/>
      <c r="M1315" s="21">
        <f>IF(OR(A1315="",B1315="",H1315="",J1315="İptal"),"",IF(COUNTIFS($A$5:$A$1504,A1315,$H$5:$H$1504,H1315,$B$5:$B$1504,"&lt;"&amp;D1315,$D$5:$D$1504,"&gt;"&amp;B1315,$J$5:$J$1504,"&lt;&gt;İptal")&gt;1,"ÇAKIŞMA",""))</f>
        <v/>
      </c>
    </row>
    <row r="1316">
      <c r="A1316" s="19" t="n"/>
      <c r="B1316" s="20" t="n"/>
      <c r="C1316" s="21" t="n"/>
      <c r="D1316" s="20">
        <f>IF(OR(B1316="",C1316=""),"",B1316+C1316/1440)</f>
        <v/>
      </c>
      <c r="E1316" s="21" t="n"/>
      <c r="F1316" s="21" t="n"/>
      <c r="G1316" s="21" t="n"/>
      <c r="H1316" s="21" t="n"/>
      <c r="I1316" s="22" t="n"/>
      <c r="J1316" s="21" t="n"/>
      <c r="K1316" s="21" t="n"/>
      <c r="L1316" s="21" t="n"/>
      <c r="M1316" s="21">
        <f>IF(OR(A1316="",B1316="",H1316="",J1316="İptal"),"",IF(COUNTIFS($A$5:$A$1504,A1316,$H$5:$H$1504,H1316,$B$5:$B$1504,"&lt;"&amp;D1316,$D$5:$D$1504,"&gt;"&amp;B1316,$J$5:$J$1504,"&lt;&gt;İptal")&gt;1,"ÇAKIŞMA",""))</f>
        <v/>
      </c>
    </row>
    <row r="1317">
      <c r="A1317" s="19" t="n"/>
      <c r="B1317" s="20" t="n"/>
      <c r="C1317" s="21" t="n"/>
      <c r="D1317" s="20">
        <f>IF(OR(B1317="",C1317=""),"",B1317+C1317/1440)</f>
        <v/>
      </c>
      <c r="E1317" s="21" t="n"/>
      <c r="F1317" s="21" t="n"/>
      <c r="G1317" s="21" t="n"/>
      <c r="H1317" s="21" t="n"/>
      <c r="I1317" s="22" t="n"/>
      <c r="J1317" s="21" t="n"/>
      <c r="K1317" s="21" t="n"/>
      <c r="L1317" s="21" t="n"/>
      <c r="M1317" s="21">
        <f>IF(OR(A1317="",B1317="",H1317="",J1317="İptal"),"",IF(COUNTIFS($A$5:$A$1504,A1317,$H$5:$H$1504,H1317,$B$5:$B$1504,"&lt;"&amp;D1317,$D$5:$D$1504,"&gt;"&amp;B1317,$J$5:$J$1504,"&lt;&gt;İptal")&gt;1,"ÇAKIŞMA",""))</f>
        <v/>
      </c>
    </row>
    <row r="1318">
      <c r="A1318" s="19" t="n"/>
      <c r="B1318" s="20" t="n"/>
      <c r="C1318" s="21" t="n"/>
      <c r="D1318" s="20">
        <f>IF(OR(B1318="",C1318=""),"",B1318+C1318/1440)</f>
        <v/>
      </c>
      <c r="E1318" s="21" t="n"/>
      <c r="F1318" s="21" t="n"/>
      <c r="G1318" s="21" t="n"/>
      <c r="H1318" s="21" t="n"/>
      <c r="I1318" s="22" t="n"/>
      <c r="J1318" s="21" t="n"/>
      <c r="K1318" s="21" t="n"/>
      <c r="L1318" s="21" t="n"/>
      <c r="M1318" s="21">
        <f>IF(OR(A1318="",B1318="",H1318="",J1318="İptal"),"",IF(COUNTIFS($A$5:$A$1504,A1318,$H$5:$H$1504,H1318,$B$5:$B$1504,"&lt;"&amp;D1318,$D$5:$D$1504,"&gt;"&amp;B1318,$J$5:$J$1504,"&lt;&gt;İptal")&gt;1,"ÇAKIŞMA",""))</f>
        <v/>
      </c>
    </row>
    <row r="1319">
      <c r="A1319" s="19" t="n"/>
      <c r="B1319" s="20" t="n"/>
      <c r="C1319" s="21" t="n"/>
      <c r="D1319" s="20">
        <f>IF(OR(B1319="",C1319=""),"",B1319+C1319/1440)</f>
        <v/>
      </c>
      <c r="E1319" s="21" t="n"/>
      <c r="F1319" s="21" t="n"/>
      <c r="G1319" s="21" t="n"/>
      <c r="H1319" s="21" t="n"/>
      <c r="I1319" s="22" t="n"/>
      <c r="J1319" s="21" t="n"/>
      <c r="K1319" s="21" t="n"/>
      <c r="L1319" s="21" t="n"/>
      <c r="M1319" s="21">
        <f>IF(OR(A1319="",B1319="",H1319="",J1319="İptal"),"",IF(COUNTIFS($A$5:$A$1504,A1319,$H$5:$H$1504,H1319,$B$5:$B$1504,"&lt;"&amp;D1319,$D$5:$D$1504,"&gt;"&amp;B1319,$J$5:$J$1504,"&lt;&gt;İptal")&gt;1,"ÇAKIŞMA",""))</f>
        <v/>
      </c>
    </row>
    <row r="1320">
      <c r="A1320" s="19" t="n"/>
      <c r="B1320" s="20" t="n"/>
      <c r="C1320" s="21" t="n"/>
      <c r="D1320" s="20">
        <f>IF(OR(B1320="",C1320=""),"",B1320+C1320/1440)</f>
        <v/>
      </c>
      <c r="E1320" s="21" t="n"/>
      <c r="F1320" s="21" t="n"/>
      <c r="G1320" s="21" t="n"/>
      <c r="H1320" s="21" t="n"/>
      <c r="I1320" s="22" t="n"/>
      <c r="J1320" s="21" t="n"/>
      <c r="K1320" s="21" t="n"/>
      <c r="L1320" s="21" t="n"/>
      <c r="M1320" s="21">
        <f>IF(OR(A1320="",B1320="",H1320="",J1320="İptal"),"",IF(COUNTIFS($A$5:$A$1504,A1320,$H$5:$H$1504,H1320,$B$5:$B$1504,"&lt;"&amp;D1320,$D$5:$D$1504,"&gt;"&amp;B1320,$J$5:$J$1504,"&lt;&gt;İptal")&gt;1,"ÇAKIŞMA",""))</f>
        <v/>
      </c>
    </row>
    <row r="1321">
      <c r="A1321" s="19" t="n"/>
      <c r="B1321" s="20" t="n"/>
      <c r="C1321" s="21" t="n"/>
      <c r="D1321" s="20">
        <f>IF(OR(B1321="",C1321=""),"",B1321+C1321/1440)</f>
        <v/>
      </c>
      <c r="E1321" s="21" t="n"/>
      <c r="F1321" s="21" t="n"/>
      <c r="G1321" s="21" t="n"/>
      <c r="H1321" s="21" t="n"/>
      <c r="I1321" s="22" t="n"/>
      <c r="J1321" s="21" t="n"/>
      <c r="K1321" s="21" t="n"/>
      <c r="L1321" s="21" t="n"/>
      <c r="M1321" s="21">
        <f>IF(OR(A1321="",B1321="",H1321="",J1321="İptal"),"",IF(COUNTIFS($A$5:$A$1504,A1321,$H$5:$H$1504,H1321,$B$5:$B$1504,"&lt;"&amp;D1321,$D$5:$D$1504,"&gt;"&amp;B1321,$J$5:$J$1504,"&lt;&gt;İptal")&gt;1,"ÇAKIŞMA",""))</f>
        <v/>
      </c>
    </row>
    <row r="1322">
      <c r="A1322" s="19" t="n"/>
      <c r="B1322" s="20" t="n"/>
      <c r="C1322" s="21" t="n"/>
      <c r="D1322" s="20">
        <f>IF(OR(B1322="",C1322=""),"",B1322+C1322/1440)</f>
        <v/>
      </c>
      <c r="E1322" s="21" t="n"/>
      <c r="F1322" s="21" t="n"/>
      <c r="G1322" s="21" t="n"/>
      <c r="H1322" s="21" t="n"/>
      <c r="I1322" s="22" t="n"/>
      <c r="J1322" s="21" t="n"/>
      <c r="K1322" s="21" t="n"/>
      <c r="L1322" s="21" t="n"/>
      <c r="M1322" s="21">
        <f>IF(OR(A1322="",B1322="",H1322="",J1322="İptal"),"",IF(COUNTIFS($A$5:$A$1504,A1322,$H$5:$H$1504,H1322,$B$5:$B$1504,"&lt;"&amp;D1322,$D$5:$D$1504,"&gt;"&amp;B1322,$J$5:$J$1504,"&lt;&gt;İptal")&gt;1,"ÇAKIŞMA",""))</f>
        <v/>
      </c>
    </row>
    <row r="1323">
      <c r="A1323" s="19" t="n"/>
      <c r="B1323" s="20" t="n"/>
      <c r="C1323" s="21" t="n"/>
      <c r="D1323" s="20">
        <f>IF(OR(B1323="",C1323=""),"",B1323+C1323/1440)</f>
        <v/>
      </c>
      <c r="E1323" s="21" t="n"/>
      <c r="F1323" s="21" t="n"/>
      <c r="G1323" s="21" t="n"/>
      <c r="H1323" s="21" t="n"/>
      <c r="I1323" s="22" t="n"/>
      <c r="J1323" s="21" t="n"/>
      <c r="K1323" s="21" t="n"/>
      <c r="L1323" s="21" t="n"/>
      <c r="M1323" s="21">
        <f>IF(OR(A1323="",B1323="",H1323="",J1323="İptal"),"",IF(COUNTIFS($A$5:$A$1504,A1323,$H$5:$H$1504,H1323,$B$5:$B$1504,"&lt;"&amp;D1323,$D$5:$D$1504,"&gt;"&amp;B1323,$J$5:$J$1504,"&lt;&gt;İptal")&gt;1,"ÇAKIŞMA",""))</f>
        <v/>
      </c>
    </row>
    <row r="1324">
      <c r="A1324" s="19" t="n"/>
      <c r="B1324" s="20" t="n"/>
      <c r="C1324" s="21" t="n"/>
      <c r="D1324" s="20">
        <f>IF(OR(B1324="",C1324=""),"",B1324+C1324/1440)</f>
        <v/>
      </c>
      <c r="E1324" s="21" t="n"/>
      <c r="F1324" s="21" t="n"/>
      <c r="G1324" s="21" t="n"/>
      <c r="H1324" s="21" t="n"/>
      <c r="I1324" s="22" t="n"/>
      <c r="J1324" s="21" t="n"/>
      <c r="K1324" s="21" t="n"/>
      <c r="L1324" s="21" t="n"/>
      <c r="M1324" s="21">
        <f>IF(OR(A1324="",B1324="",H1324="",J1324="İptal"),"",IF(COUNTIFS($A$5:$A$1504,A1324,$H$5:$H$1504,H1324,$B$5:$B$1504,"&lt;"&amp;D1324,$D$5:$D$1504,"&gt;"&amp;B1324,$J$5:$J$1504,"&lt;&gt;İptal")&gt;1,"ÇAKIŞMA",""))</f>
        <v/>
      </c>
    </row>
    <row r="1325">
      <c r="A1325" s="19" t="n"/>
      <c r="B1325" s="20" t="n"/>
      <c r="C1325" s="21" t="n"/>
      <c r="D1325" s="20">
        <f>IF(OR(B1325="",C1325=""),"",B1325+C1325/1440)</f>
        <v/>
      </c>
      <c r="E1325" s="21" t="n"/>
      <c r="F1325" s="21" t="n"/>
      <c r="G1325" s="21" t="n"/>
      <c r="H1325" s="21" t="n"/>
      <c r="I1325" s="22" t="n"/>
      <c r="J1325" s="21" t="n"/>
      <c r="K1325" s="21" t="n"/>
      <c r="L1325" s="21" t="n"/>
      <c r="M1325" s="21">
        <f>IF(OR(A1325="",B1325="",H1325="",J1325="İptal"),"",IF(COUNTIFS($A$5:$A$1504,A1325,$H$5:$H$1504,H1325,$B$5:$B$1504,"&lt;"&amp;D1325,$D$5:$D$1504,"&gt;"&amp;B1325,$J$5:$J$1504,"&lt;&gt;İptal")&gt;1,"ÇAKIŞMA",""))</f>
        <v/>
      </c>
    </row>
    <row r="1326">
      <c r="A1326" s="19" t="n"/>
      <c r="B1326" s="20" t="n"/>
      <c r="C1326" s="21" t="n"/>
      <c r="D1326" s="20">
        <f>IF(OR(B1326="",C1326=""),"",B1326+C1326/1440)</f>
        <v/>
      </c>
      <c r="E1326" s="21" t="n"/>
      <c r="F1326" s="21" t="n"/>
      <c r="G1326" s="21" t="n"/>
      <c r="H1326" s="21" t="n"/>
      <c r="I1326" s="22" t="n"/>
      <c r="J1326" s="21" t="n"/>
      <c r="K1326" s="21" t="n"/>
      <c r="L1326" s="21" t="n"/>
      <c r="M1326" s="21">
        <f>IF(OR(A1326="",B1326="",H1326="",J1326="İptal"),"",IF(COUNTIFS($A$5:$A$1504,A1326,$H$5:$H$1504,H1326,$B$5:$B$1504,"&lt;"&amp;D1326,$D$5:$D$1504,"&gt;"&amp;B1326,$J$5:$J$1504,"&lt;&gt;İptal")&gt;1,"ÇAKIŞMA",""))</f>
        <v/>
      </c>
    </row>
    <row r="1327">
      <c r="A1327" s="19" t="n"/>
      <c r="B1327" s="20" t="n"/>
      <c r="C1327" s="21" t="n"/>
      <c r="D1327" s="20">
        <f>IF(OR(B1327="",C1327=""),"",B1327+C1327/1440)</f>
        <v/>
      </c>
      <c r="E1327" s="21" t="n"/>
      <c r="F1327" s="21" t="n"/>
      <c r="G1327" s="21" t="n"/>
      <c r="H1327" s="21" t="n"/>
      <c r="I1327" s="22" t="n"/>
      <c r="J1327" s="21" t="n"/>
      <c r="K1327" s="21" t="n"/>
      <c r="L1327" s="21" t="n"/>
      <c r="M1327" s="21">
        <f>IF(OR(A1327="",B1327="",H1327="",J1327="İptal"),"",IF(COUNTIFS($A$5:$A$1504,A1327,$H$5:$H$1504,H1327,$B$5:$B$1504,"&lt;"&amp;D1327,$D$5:$D$1504,"&gt;"&amp;B1327,$J$5:$J$1504,"&lt;&gt;İptal")&gt;1,"ÇAKIŞMA",""))</f>
        <v/>
      </c>
    </row>
    <row r="1328">
      <c r="A1328" s="19" t="n"/>
      <c r="B1328" s="20" t="n"/>
      <c r="C1328" s="21" t="n"/>
      <c r="D1328" s="20">
        <f>IF(OR(B1328="",C1328=""),"",B1328+C1328/1440)</f>
        <v/>
      </c>
      <c r="E1328" s="21" t="n"/>
      <c r="F1328" s="21" t="n"/>
      <c r="G1328" s="21" t="n"/>
      <c r="H1328" s="21" t="n"/>
      <c r="I1328" s="22" t="n"/>
      <c r="J1328" s="21" t="n"/>
      <c r="K1328" s="21" t="n"/>
      <c r="L1328" s="21" t="n"/>
      <c r="M1328" s="21">
        <f>IF(OR(A1328="",B1328="",H1328="",J1328="İptal"),"",IF(COUNTIFS($A$5:$A$1504,A1328,$H$5:$H$1504,H1328,$B$5:$B$1504,"&lt;"&amp;D1328,$D$5:$D$1504,"&gt;"&amp;B1328,$J$5:$J$1504,"&lt;&gt;İptal")&gt;1,"ÇAKIŞMA",""))</f>
        <v/>
      </c>
    </row>
    <row r="1329">
      <c r="A1329" s="19" t="n"/>
      <c r="B1329" s="20" t="n"/>
      <c r="C1329" s="21" t="n"/>
      <c r="D1329" s="20">
        <f>IF(OR(B1329="",C1329=""),"",B1329+C1329/1440)</f>
        <v/>
      </c>
      <c r="E1329" s="21" t="n"/>
      <c r="F1329" s="21" t="n"/>
      <c r="G1329" s="21" t="n"/>
      <c r="H1329" s="21" t="n"/>
      <c r="I1329" s="22" t="n"/>
      <c r="J1329" s="21" t="n"/>
      <c r="K1329" s="21" t="n"/>
      <c r="L1329" s="21" t="n"/>
      <c r="M1329" s="21">
        <f>IF(OR(A1329="",B1329="",H1329="",J1329="İptal"),"",IF(COUNTIFS($A$5:$A$1504,A1329,$H$5:$H$1504,H1329,$B$5:$B$1504,"&lt;"&amp;D1329,$D$5:$D$1504,"&gt;"&amp;B1329,$J$5:$J$1504,"&lt;&gt;İptal")&gt;1,"ÇAKIŞMA",""))</f>
        <v/>
      </c>
    </row>
    <row r="1330">
      <c r="A1330" s="19" t="n"/>
      <c r="B1330" s="20" t="n"/>
      <c r="C1330" s="21" t="n"/>
      <c r="D1330" s="20">
        <f>IF(OR(B1330="",C1330=""),"",B1330+C1330/1440)</f>
        <v/>
      </c>
      <c r="E1330" s="21" t="n"/>
      <c r="F1330" s="21" t="n"/>
      <c r="G1330" s="21" t="n"/>
      <c r="H1330" s="21" t="n"/>
      <c r="I1330" s="22" t="n"/>
      <c r="J1330" s="21" t="n"/>
      <c r="K1330" s="21" t="n"/>
      <c r="L1330" s="21" t="n"/>
      <c r="M1330" s="21">
        <f>IF(OR(A1330="",B1330="",H1330="",J1330="İptal"),"",IF(COUNTIFS($A$5:$A$1504,A1330,$H$5:$H$1504,H1330,$B$5:$B$1504,"&lt;"&amp;D1330,$D$5:$D$1504,"&gt;"&amp;B1330,$J$5:$J$1504,"&lt;&gt;İptal")&gt;1,"ÇAKIŞMA",""))</f>
        <v/>
      </c>
    </row>
    <row r="1331">
      <c r="A1331" s="19" t="n"/>
      <c r="B1331" s="20" t="n"/>
      <c r="C1331" s="21" t="n"/>
      <c r="D1331" s="20">
        <f>IF(OR(B1331="",C1331=""),"",B1331+C1331/1440)</f>
        <v/>
      </c>
      <c r="E1331" s="21" t="n"/>
      <c r="F1331" s="21" t="n"/>
      <c r="G1331" s="21" t="n"/>
      <c r="H1331" s="21" t="n"/>
      <c r="I1331" s="22" t="n"/>
      <c r="J1331" s="21" t="n"/>
      <c r="K1331" s="21" t="n"/>
      <c r="L1331" s="21" t="n"/>
      <c r="M1331" s="21">
        <f>IF(OR(A1331="",B1331="",H1331="",J1331="İptal"),"",IF(COUNTIFS($A$5:$A$1504,A1331,$H$5:$H$1504,H1331,$B$5:$B$1504,"&lt;"&amp;D1331,$D$5:$D$1504,"&gt;"&amp;B1331,$J$5:$J$1504,"&lt;&gt;İptal")&gt;1,"ÇAKIŞMA",""))</f>
        <v/>
      </c>
    </row>
    <row r="1332">
      <c r="A1332" s="19" t="n"/>
      <c r="B1332" s="20" t="n"/>
      <c r="C1332" s="21" t="n"/>
      <c r="D1332" s="20">
        <f>IF(OR(B1332="",C1332=""),"",B1332+C1332/1440)</f>
        <v/>
      </c>
      <c r="E1332" s="21" t="n"/>
      <c r="F1332" s="21" t="n"/>
      <c r="G1332" s="21" t="n"/>
      <c r="H1332" s="21" t="n"/>
      <c r="I1332" s="22" t="n"/>
      <c r="J1332" s="21" t="n"/>
      <c r="K1332" s="21" t="n"/>
      <c r="L1332" s="21" t="n"/>
      <c r="M1332" s="21">
        <f>IF(OR(A1332="",B1332="",H1332="",J1332="İptal"),"",IF(COUNTIFS($A$5:$A$1504,A1332,$H$5:$H$1504,H1332,$B$5:$B$1504,"&lt;"&amp;D1332,$D$5:$D$1504,"&gt;"&amp;B1332,$J$5:$J$1504,"&lt;&gt;İptal")&gt;1,"ÇAKIŞMA",""))</f>
        <v/>
      </c>
    </row>
    <row r="1333">
      <c r="A1333" s="19" t="n"/>
      <c r="B1333" s="20" t="n"/>
      <c r="C1333" s="21" t="n"/>
      <c r="D1333" s="20">
        <f>IF(OR(B1333="",C1333=""),"",B1333+C1333/1440)</f>
        <v/>
      </c>
      <c r="E1333" s="21" t="n"/>
      <c r="F1333" s="21" t="n"/>
      <c r="G1333" s="21" t="n"/>
      <c r="H1333" s="21" t="n"/>
      <c r="I1333" s="22" t="n"/>
      <c r="J1333" s="21" t="n"/>
      <c r="K1333" s="21" t="n"/>
      <c r="L1333" s="21" t="n"/>
      <c r="M1333" s="21">
        <f>IF(OR(A1333="",B1333="",H1333="",J1333="İptal"),"",IF(COUNTIFS($A$5:$A$1504,A1333,$H$5:$H$1504,H1333,$B$5:$B$1504,"&lt;"&amp;D1333,$D$5:$D$1504,"&gt;"&amp;B1333,$J$5:$J$1504,"&lt;&gt;İptal")&gt;1,"ÇAKIŞMA",""))</f>
        <v/>
      </c>
    </row>
    <row r="1334">
      <c r="A1334" s="19" t="n"/>
      <c r="B1334" s="20" t="n"/>
      <c r="C1334" s="21" t="n"/>
      <c r="D1334" s="20">
        <f>IF(OR(B1334="",C1334=""),"",B1334+C1334/1440)</f>
        <v/>
      </c>
      <c r="E1334" s="21" t="n"/>
      <c r="F1334" s="21" t="n"/>
      <c r="G1334" s="21" t="n"/>
      <c r="H1334" s="21" t="n"/>
      <c r="I1334" s="22" t="n"/>
      <c r="J1334" s="21" t="n"/>
      <c r="K1334" s="21" t="n"/>
      <c r="L1334" s="21" t="n"/>
      <c r="M1334" s="21">
        <f>IF(OR(A1334="",B1334="",H1334="",J1334="İptal"),"",IF(COUNTIFS($A$5:$A$1504,A1334,$H$5:$H$1504,H1334,$B$5:$B$1504,"&lt;"&amp;D1334,$D$5:$D$1504,"&gt;"&amp;B1334,$J$5:$J$1504,"&lt;&gt;İptal")&gt;1,"ÇAKIŞMA",""))</f>
        <v/>
      </c>
    </row>
    <row r="1335">
      <c r="A1335" s="19" t="n"/>
      <c r="B1335" s="20" t="n"/>
      <c r="C1335" s="21" t="n"/>
      <c r="D1335" s="20">
        <f>IF(OR(B1335="",C1335=""),"",B1335+C1335/1440)</f>
        <v/>
      </c>
      <c r="E1335" s="21" t="n"/>
      <c r="F1335" s="21" t="n"/>
      <c r="G1335" s="21" t="n"/>
      <c r="H1335" s="21" t="n"/>
      <c r="I1335" s="22" t="n"/>
      <c r="J1335" s="21" t="n"/>
      <c r="K1335" s="21" t="n"/>
      <c r="L1335" s="21" t="n"/>
      <c r="M1335" s="21">
        <f>IF(OR(A1335="",B1335="",H1335="",J1335="İptal"),"",IF(COUNTIFS($A$5:$A$1504,A1335,$H$5:$H$1504,H1335,$B$5:$B$1504,"&lt;"&amp;D1335,$D$5:$D$1504,"&gt;"&amp;B1335,$J$5:$J$1504,"&lt;&gt;İptal")&gt;1,"ÇAKIŞMA",""))</f>
        <v/>
      </c>
    </row>
    <row r="1336">
      <c r="A1336" s="19" t="n"/>
      <c r="B1336" s="20" t="n"/>
      <c r="C1336" s="21" t="n"/>
      <c r="D1336" s="20">
        <f>IF(OR(B1336="",C1336=""),"",B1336+C1336/1440)</f>
        <v/>
      </c>
      <c r="E1336" s="21" t="n"/>
      <c r="F1336" s="21" t="n"/>
      <c r="G1336" s="21" t="n"/>
      <c r="H1336" s="21" t="n"/>
      <c r="I1336" s="22" t="n"/>
      <c r="J1336" s="21" t="n"/>
      <c r="K1336" s="21" t="n"/>
      <c r="L1336" s="21" t="n"/>
      <c r="M1336" s="21">
        <f>IF(OR(A1336="",B1336="",H1336="",J1336="İptal"),"",IF(COUNTIFS($A$5:$A$1504,A1336,$H$5:$H$1504,H1336,$B$5:$B$1504,"&lt;"&amp;D1336,$D$5:$D$1504,"&gt;"&amp;B1336,$J$5:$J$1504,"&lt;&gt;İptal")&gt;1,"ÇAKIŞMA",""))</f>
        <v/>
      </c>
    </row>
    <row r="1337">
      <c r="A1337" s="19" t="n"/>
      <c r="B1337" s="20" t="n"/>
      <c r="C1337" s="21" t="n"/>
      <c r="D1337" s="20">
        <f>IF(OR(B1337="",C1337=""),"",B1337+C1337/1440)</f>
        <v/>
      </c>
      <c r="E1337" s="21" t="n"/>
      <c r="F1337" s="21" t="n"/>
      <c r="G1337" s="21" t="n"/>
      <c r="H1337" s="21" t="n"/>
      <c r="I1337" s="22" t="n"/>
      <c r="J1337" s="21" t="n"/>
      <c r="K1337" s="21" t="n"/>
      <c r="L1337" s="21" t="n"/>
      <c r="M1337" s="21">
        <f>IF(OR(A1337="",B1337="",H1337="",J1337="İptal"),"",IF(COUNTIFS($A$5:$A$1504,A1337,$H$5:$H$1504,H1337,$B$5:$B$1504,"&lt;"&amp;D1337,$D$5:$D$1504,"&gt;"&amp;B1337,$J$5:$J$1504,"&lt;&gt;İptal")&gt;1,"ÇAKIŞMA",""))</f>
        <v/>
      </c>
    </row>
    <row r="1338">
      <c r="A1338" s="19" t="n"/>
      <c r="B1338" s="20" t="n"/>
      <c r="C1338" s="21" t="n"/>
      <c r="D1338" s="20">
        <f>IF(OR(B1338="",C1338=""),"",B1338+C1338/1440)</f>
        <v/>
      </c>
      <c r="E1338" s="21" t="n"/>
      <c r="F1338" s="21" t="n"/>
      <c r="G1338" s="21" t="n"/>
      <c r="H1338" s="21" t="n"/>
      <c r="I1338" s="22" t="n"/>
      <c r="J1338" s="21" t="n"/>
      <c r="K1338" s="21" t="n"/>
      <c r="L1338" s="21" t="n"/>
      <c r="M1338" s="21">
        <f>IF(OR(A1338="",B1338="",H1338="",J1338="İptal"),"",IF(COUNTIFS($A$5:$A$1504,A1338,$H$5:$H$1504,H1338,$B$5:$B$1504,"&lt;"&amp;D1338,$D$5:$D$1504,"&gt;"&amp;B1338,$J$5:$J$1504,"&lt;&gt;İptal")&gt;1,"ÇAKIŞMA",""))</f>
        <v/>
      </c>
    </row>
    <row r="1339">
      <c r="A1339" s="19" t="n"/>
      <c r="B1339" s="20" t="n"/>
      <c r="C1339" s="21" t="n"/>
      <c r="D1339" s="20">
        <f>IF(OR(B1339="",C1339=""),"",B1339+C1339/1440)</f>
        <v/>
      </c>
      <c r="E1339" s="21" t="n"/>
      <c r="F1339" s="21" t="n"/>
      <c r="G1339" s="21" t="n"/>
      <c r="H1339" s="21" t="n"/>
      <c r="I1339" s="22" t="n"/>
      <c r="J1339" s="21" t="n"/>
      <c r="K1339" s="21" t="n"/>
      <c r="L1339" s="21" t="n"/>
      <c r="M1339" s="21">
        <f>IF(OR(A1339="",B1339="",H1339="",J1339="İptal"),"",IF(COUNTIFS($A$5:$A$1504,A1339,$H$5:$H$1504,H1339,$B$5:$B$1504,"&lt;"&amp;D1339,$D$5:$D$1504,"&gt;"&amp;B1339,$J$5:$J$1504,"&lt;&gt;İptal")&gt;1,"ÇAKIŞMA",""))</f>
        <v/>
      </c>
    </row>
    <row r="1340">
      <c r="A1340" s="19" t="n"/>
      <c r="B1340" s="20" t="n"/>
      <c r="C1340" s="21" t="n"/>
      <c r="D1340" s="20">
        <f>IF(OR(B1340="",C1340=""),"",B1340+C1340/1440)</f>
        <v/>
      </c>
      <c r="E1340" s="21" t="n"/>
      <c r="F1340" s="21" t="n"/>
      <c r="G1340" s="21" t="n"/>
      <c r="H1340" s="21" t="n"/>
      <c r="I1340" s="22" t="n"/>
      <c r="J1340" s="21" t="n"/>
      <c r="K1340" s="21" t="n"/>
      <c r="L1340" s="21" t="n"/>
      <c r="M1340" s="21">
        <f>IF(OR(A1340="",B1340="",H1340="",J1340="İptal"),"",IF(COUNTIFS($A$5:$A$1504,A1340,$H$5:$H$1504,H1340,$B$5:$B$1504,"&lt;"&amp;D1340,$D$5:$D$1504,"&gt;"&amp;B1340,$J$5:$J$1504,"&lt;&gt;İptal")&gt;1,"ÇAKIŞMA",""))</f>
        <v/>
      </c>
    </row>
    <row r="1341">
      <c r="A1341" s="19" t="n"/>
      <c r="B1341" s="20" t="n"/>
      <c r="C1341" s="21" t="n"/>
      <c r="D1341" s="20">
        <f>IF(OR(B1341="",C1341=""),"",B1341+C1341/1440)</f>
        <v/>
      </c>
      <c r="E1341" s="21" t="n"/>
      <c r="F1341" s="21" t="n"/>
      <c r="G1341" s="21" t="n"/>
      <c r="H1341" s="21" t="n"/>
      <c r="I1341" s="22" t="n"/>
      <c r="J1341" s="21" t="n"/>
      <c r="K1341" s="21" t="n"/>
      <c r="L1341" s="21" t="n"/>
      <c r="M1341" s="21">
        <f>IF(OR(A1341="",B1341="",H1341="",J1341="İptal"),"",IF(COUNTIFS($A$5:$A$1504,A1341,$H$5:$H$1504,H1341,$B$5:$B$1504,"&lt;"&amp;D1341,$D$5:$D$1504,"&gt;"&amp;B1341,$J$5:$J$1504,"&lt;&gt;İptal")&gt;1,"ÇAKIŞMA",""))</f>
        <v/>
      </c>
    </row>
    <row r="1342">
      <c r="A1342" s="19" t="n"/>
      <c r="B1342" s="20" t="n"/>
      <c r="C1342" s="21" t="n"/>
      <c r="D1342" s="20">
        <f>IF(OR(B1342="",C1342=""),"",B1342+C1342/1440)</f>
        <v/>
      </c>
      <c r="E1342" s="21" t="n"/>
      <c r="F1342" s="21" t="n"/>
      <c r="G1342" s="21" t="n"/>
      <c r="H1342" s="21" t="n"/>
      <c r="I1342" s="22" t="n"/>
      <c r="J1342" s="21" t="n"/>
      <c r="K1342" s="21" t="n"/>
      <c r="L1342" s="21" t="n"/>
      <c r="M1342" s="21">
        <f>IF(OR(A1342="",B1342="",H1342="",J1342="İptal"),"",IF(COUNTIFS($A$5:$A$1504,A1342,$H$5:$H$1504,H1342,$B$5:$B$1504,"&lt;"&amp;D1342,$D$5:$D$1504,"&gt;"&amp;B1342,$J$5:$J$1504,"&lt;&gt;İptal")&gt;1,"ÇAKIŞMA",""))</f>
        <v/>
      </c>
    </row>
    <row r="1343">
      <c r="A1343" s="19" t="n"/>
      <c r="B1343" s="20" t="n"/>
      <c r="C1343" s="21" t="n"/>
      <c r="D1343" s="20">
        <f>IF(OR(B1343="",C1343=""),"",B1343+C1343/1440)</f>
        <v/>
      </c>
      <c r="E1343" s="21" t="n"/>
      <c r="F1343" s="21" t="n"/>
      <c r="G1343" s="21" t="n"/>
      <c r="H1343" s="21" t="n"/>
      <c r="I1343" s="22" t="n"/>
      <c r="J1343" s="21" t="n"/>
      <c r="K1343" s="21" t="n"/>
      <c r="L1343" s="21" t="n"/>
      <c r="M1343" s="21">
        <f>IF(OR(A1343="",B1343="",H1343="",J1343="İptal"),"",IF(COUNTIFS($A$5:$A$1504,A1343,$H$5:$H$1504,H1343,$B$5:$B$1504,"&lt;"&amp;D1343,$D$5:$D$1504,"&gt;"&amp;B1343,$J$5:$J$1504,"&lt;&gt;İptal")&gt;1,"ÇAKIŞMA",""))</f>
        <v/>
      </c>
    </row>
    <row r="1344">
      <c r="A1344" s="19" t="n"/>
      <c r="B1344" s="20" t="n"/>
      <c r="C1344" s="21" t="n"/>
      <c r="D1344" s="20">
        <f>IF(OR(B1344="",C1344=""),"",B1344+C1344/1440)</f>
        <v/>
      </c>
      <c r="E1344" s="21" t="n"/>
      <c r="F1344" s="21" t="n"/>
      <c r="G1344" s="21" t="n"/>
      <c r="H1344" s="21" t="n"/>
      <c r="I1344" s="22" t="n"/>
      <c r="J1344" s="21" t="n"/>
      <c r="K1344" s="21" t="n"/>
      <c r="L1344" s="21" t="n"/>
      <c r="M1344" s="21">
        <f>IF(OR(A1344="",B1344="",H1344="",J1344="İptal"),"",IF(COUNTIFS($A$5:$A$1504,A1344,$H$5:$H$1504,H1344,$B$5:$B$1504,"&lt;"&amp;D1344,$D$5:$D$1504,"&gt;"&amp;B1344,$J$5:$J$1504,"&lt;&gt;İptal")&gt;1,"ÇAKIŞMA",""))</f>
        <v/>
      </c>
    </row>
    <row r="1345">
      <c r="A1345" s="19" t="n"/>
      <c r="B1345" s="20" t="n"/>
      <c r="C1345" s="21" t="n"/>
      <c r="D1345" s="20">
        <f>IF(OR(B1345="",C1345=""),"",B1345+C1345/1440)</f>
        <v/>
      </c>
      <c r="E1345" s="21" t="n"/>
      <c r="F1345" s="21" t="n"/>
      <c r="G1345" s="21" t="n"/>
      <c r="H1345" s="21" t="n"/>
      <c r="I1345" s="22" t="n"/>
      <c r="J1345" s="21" t="n"/>
      <c r="K1345" s="21" t="n"/>
      <c r="L1345" s="21" t="n"/>
      <c r="M1345" s="21">
        <f>IF(OR(A1345="",B1345="",H1345="",J1345="İptal"),"",IF(COUNTIFS($A$5:$A$1504,A1345,$H$5:$H$1504,H1345,$B$5:$B$1504,"&lt;"&amp;D1345,$D$5:$D$1504,"&gt;"&amp;B1345,$J$5:$J$1504,"&lt;&gt;İptal")&gt;1,"ÇAKIŞMA",""))</f>
        <v/>
      </c>
    </row>
    <row r="1346">
      <c r="A1346" s="19" t="n"/>
      <c r="B1346" s="20" t="n"/>
      <c r="C1346" s="21" t="n"/>
      <c r="D1346" s="20">
        <f>IF(OR(B1346="",C1346=""),"",B1346+C1346/1440)</f>
        <v/>
      </c>
      <c r="E1346" s="21" t="n"/>
      <c r="F1346" s="21" t="n"/>
      <c r="G1346" s="21" t="n"/>
      <c r="H1346" s="21" t="n"/>
      <c r="I1346" s="22" t="n"/>
      <c r="J1346" s="21" t="n"/>
      <c r="K1346" s="21" t="n"/>
      <c r="L1346" s="21" t="n"/>
      <c r="M1346" s="21">
        <f>IF(OR(A1346="",B1346="",H1346="",J1346="İptal"),"",IF(COUNTIFS($A$5:$A$1504,A1346,$H$5:$H$1504,H1346,$B$5:$B$1504,"&lt;"&amp;D1346,$D$5:$D$1504,"&gt;"&amp;B1346,$J$5:$J$1504,"&lt;&gt;İptal")&gt;1,"ÇAKIŞMA",""))</f>
        <v/>
      </c>
    </row>
    <row r="1347">
      <c r="A1347" s="19" t="n"/>
      <c r="B1347" s="20" t="n"/>
      <c r="C1347" s="21" t="n"/>
      <c r="D1347" s="20">
        <f>IF(OR(B1347="",C1347=""),"",B1347+C1347/1440)</f>
        <v/>
      </c>
      <c r="E1347" s="21" t="n"/>
      <c r="F1347" s="21" t="n"/>
      <c r="G1347" s="21" t="n"/>
      <c r="H1347" s="21" t="n"/>
      <c r="I1347" s="22" t="n"/>
      <c r="J1347" s="21" t="n"/>
      <c r="K1347" s="21" t="n"/>
      <c r="L1347" s="21" t="n"/>
      <c r="M1347" s="21">
        <f>IF(OR(A1347="",B1347="",H1347="",J1347="İptal"),"",IF(COUNTIFS($A$5:$A$1504,A1347,$H$5:$H$1504,H1347,$B$5:$B$1504,"&lt;"&amp;D1347,$D$5:$D$1504,"&gt;"&amp;B1347,$J$5:$J$1504,"&lt;&gt;İptal")&gt;1,"ÇAKIŞMA",""))</f>
        <v/>
      </c>
    </row>
    <row r="1348">
      <c r="A1348" s="19" t="n"/>
      <c r="B1348" s="20" t="n"/>
      <c r="C1348" s="21" t="n"/>
      <c r="D1348" s="20">
        <f>IF(OR(B1348="",C1348=""),"",B1348+C1348/1440)</f>
        <v/>
      </c>
      <c r="E1348" s="21" t="n"/>
      <c r="F1348" s="21" t="n"/>
      <c r="G1348" s="21" t="n"/>
      <c r="H1348" s="21" t="n"/>
      <c r="I1348" s="22" t="n"/>
      <c r="J1348" s="21" t="n"/>
      <c r="K1348" s="21" t="n"/>
      <c r="L1348" s="21" t="n"/>
      <c r="M1348" s="21">
        <f>IF(OR(A1348="",B1348="",H1348="",J1348="İptal"),"",IF(COUNTIFS($A$5:$A$1504,A1348,$H$5:$H$1504,H1348,$B$5:$B$1504,"&lt;"&amp;D1348,$D$5:$D$1504,"&gt;"&amp;B1348,$J$5:$J$1504,"&lt;&gt;İptal")&gt;1,"ÇAKIŞMA",""))</f>
        <v/>
      </c>
    </row>
    <row r="1349">
      <c r="A1349" s="19" t="n"/>
      <c r="B1349" s="20" t="n"/>
      <c r="C1349" s="21" t="n"/>
      <c r="D1349" s="20">
        <f>IF(OR(B1349="",C1349=""),"",B1349+C1349/1440)</f>
        <v/>
      </c>
      <c r="E1349" s="21" t="n"/>
      <c r="F1349" s="21" t="n"/>
      <c r="G1349" s="21" t="n"/>
      <c r="H1349" s="21" t="n"/>
      <c r="I1349" s="22" t="n"/>
      <c r="J1349" s="21" t="n"/>
      <c r="K1349" s="21" t="n"/>
      <c r="L1349" s="21" t="n"/>
      <c r="M1349" s="21">
        <f>IF(OR(A1349="",B1349="",H1349="",J1349="İptal"),"",IF(COUNTIFS($A$5:$A$1504,A1349,$H$5:$H$1504,H1349,$B$5:$B$1504,"&lt;"&amp;D1349,$D$5:$D$1504,"&gt;"&amp;B1349,$J$5:$J$1504,"&lt;&gt;İptal")&gt;1,"ÇAKIŞMA",""))</f>
        <v/>
      </c>
    </row>
    <row r="1350">
      <c r="A1350" s="19" t="n"/>
      <c r="B1350" s="20" t="n"/>
      <c r="C1350" s="21" t="n"/>
      <c r="D1350" s="20">
        <f>IF(OR(B1350="",C1350=""),"",B1350+C1350/1440)</f>
        <v/>
      </c>
      <c r="E1350" s="21" t="n"/>
      <c r="F1350" s="21" t="n"/>
      <c r="G1350" s="21" t="n"/>
      <c r="H1350" s="21" t="n"/>
      <c r="I1350" s="22" t="n"/>
      <c r="J1350" s="21" t="n"/>
      <c r="K1350" s="21" t="n"/>
      <c r="L1350" s="21" t="n"/>
      <c r="M1350" s="21">
        <f>IF(OR(A1350="",B1350="",H1350="",J1350="İptal"),"",IF(COUNTIFS($A$5:$A$1504,A1350,$H$5:$H$1504,H1350,$B$5:$B$1504,"&lt;"&amp;D1350,$D$5:$D$1504,"&gt;"&amp;B1350,$J$5:$J$1504,"&lt;&gt;İptal")&gt;1,"ÇAKIŞMA",""))</f>
        <v/>
      </c>
    </row>
    <row r="1351">
      <c r="A1351" s="19" t="n"/>
      <c r="B1351" s="20" t="n"/>
      <c r="C1351" s="21" t="n"/>
      <c r="D1351" s="20">
        <f>IF(OR(B1351="",C1351=""),"",B1351+C1351/1440)</f>
        <v/>
      </c>
      <c r="E1351" s="21" t="n"/>
      <c r="F1351" s="21" t="n"/>
      <c r="G1351" s="21" t="n"/>
      <c r="H1351" s="21" t="n"/>
      <c r="I1351" s="22" t="n"/>
      <c r="J1351" s="21" t="n"/>
      <c r="K1351" s="21" t="n"/>
      <c r="L1351" s="21" t="n"/>
      <c r="M1351" s="21">
        <f>IF(OR(A1351="",B1351="",H1351="",J1351="İptal"),"",IF(COUNTIFS($A$5:$A$1504,A1351,$H$5:$H$1504,H1351,$B$5:$B$1504,"&lt;"&amp;D1351,$D$5:$D$1504,"&gt;"&amp;B1351,$J$5:$J$1504,"&lt;&gt;İptal")&gt;1,"ÇAKIŞMA",""))</f>
        <v/>
      </c>
    </row>
    <row r="1352">
      <c r="A1352" s="19" t="n"/>
      <c r="B1352" s="20" t="n"/>
      <c r="C1352" s="21" t="n"/>
      <c r="D1352" s="20">
        <f>IF(OR(B1352="",C1352=""),"",B1352+C1352/1440)</f>
        <v/>
      </c>
      <c r="E1352" s="21" t="n"/>
      <c r="F1352" s="21" t="n"/>
      <c r="G1352" s="21" t="n"/>
      <c r="H1352" s="21" t="n"/>
      <c r="I1352" s="22" t="n"/>
      <c r="J1352" s="21" t="n"/>
      <c r="K1352" s="21" t="n"/>
      <c r="L1352" s="21" t="n"/>
      <c r="M1352" s="21">
        <f>IF(OR(A1352="",B1352="",H1352="",J1352="İptal"),"",IF(COUNTIFS($A$5:$A$1504,A1352,$H$5:$H$1504,H1352,$B$5:$B$1504,"&lt;"&amp;D1352,$D$5:$D$1504,"&gt;"&amp;B1352,$J$5:$J$1504,"&lt;&gt;İptal")&gt;1,"ÇAKIŞMA",""))</f>
        <v/>
      </c>
    </row>
    <row r="1353">
      <c r="A1353" s="19" t="n"/>
      <c r="B1353" s="20" t="n"/>
      <c r="C1353" s="21" t="n"/>
      <c r="D1353" s="20">
        <f>IF(OR(B1353="",C1353=""),"",B1353+C1353/1440)</f>
        <v/>
      </c>
      <c r="E1353" s="21" t="n"/>
      <c r="F1353" s="21" t="n"/>
      <c r="G1353" s="21" t="n"/>
      <c r="H1353" s="21" t="n"/>
      <c r="I1353" s="22" t="n"/>
      <c r="J1353" s="21" t="n"/>
      <c r="K1353" s="21" t="n"/>
      <c r="L1353" s="21" t="n"/>
      <c r="M1353" s="21">
        <f>IF(OR(A1353="",B1353="",H1353="",J1353="İptal"),"",IF(COUNTIFS($A$5:$A$1504,A1353,$H$5:$H$1504,H1353,$B$5:$B$1504,"&lt;"&amp;D1353,$D$5:$D$1504,"&gt;"&amp;B1353,$J$5:$J$1504,"&lt;&gt;İptal")&gt;1,"ÇAKIŞMA",""))</f>
        <v/>
      </c>
    </row>
    <row r="1354">
      <c r="A1354" s="19" t="n"/>
      <c r="B1354" s="20" t="n"/>
      <c r="C1354" s="21" t="n"/>
      <c r="D1354" s="20">
        <f>IF(OR(B1354="",C1354=""),"",B1354+C1354/1440)</f>
        <v/>
      </c>
      <c r="E1354" s="21" t="n"/>
      <c r="F1354" s="21" t="n"/>
      <c r="G1354" s="21" t="n"/>
      <c r="H1354" s="21" t="n"/>
      <c r="I1354" s="22" t="n"/>
      <c r="J1354" s="21" t="n"/>
      <c r="K1354" s="21" t="n"/>
      <c r="L1354" s="21" t="n"/>
      <c r="M1354" s="21">
        <f>IF(OR(A1354="",B1354="",H1354="",J1354="İptal"),"",IF(COUNTIFS($A$5:$A$1504,A1354,$H$5:$H$1504,H1354,$B$5:$B$1504,"&lt;"&amp;D1354,$D$5:$D$1504,"&gt;"&amp;B1354,$J$5:$J$1504,"&lt;&gt;İptal")&gt;1,"ÇAKIŞMA",""))</f>
        <v/>
      </c>
    </row>
    <row r="1355">
      <c r="A1355" s="19" t="n"/>
      <c r="B1355" s="20" t="n"/>
      <c r="C1355" s="21" t="n"/>
      <c r="D1355" s="20">
        <f>IF(OR(B1355="",C1355=""),"",B1355+C1355/1440)</f>
        <v/>
      </c>
      <c r="E1355" s="21" t="n"/>
      <c r="F1355" s="21" t="n"/>
      <c r="G1355" s="21" t="n"/>
      <c r="H1355" s="21" t="n"/>
      <c r="I1355" s="22" t="n"/>
      <c r="J1355" s="21" t="n"/>
      <c r="K1355" s="21" t="n"/>
      <c r="L1355" s="21" t="n"/>
      <c r="M1355" s="21">
        <f>IF(OR(A1355="",B1355="",H1355="",J1355="İptal"),"",IF(COUNTIFS($A$5:$A$1504,A1355,$H$5:$H$1504,H1355,$B$5:$B$1504,"&lt;"&amp;D1355,$D$5:$D$1504,"&gt;"&amp;B1355,$J$5:$J$1504,"&lt;&gt;İptal")&gt;1,"ÇAKIŞMA",""))</f>
        <v/>
      </c>
    </row>
    <row r="1356">
      <c r="A1356" s="19" t="n"/>
      <c r="B1356" s="20" t="n"/>
      <c r="C1356" s="21" t="n"/>
      <c r="D1356" s="20">
        <f>IF(OR(B1356="",C1356=""),"",B1356+C1356/1440)</f>
        <v/>
      </c>
      <c r="E1356" s="21" t="n"/>
      <c r="F1356" s="21" t="n"/>
      <c r="G1356" s="21" t="n"/>
      <c r="H1356" s="21" t="n"/>
      <c r="I1356" s="22" t="n"/>
      <c r="J1356" s="21" t="n"/>
      <c r="K1356" s="21" t="n"/>
      <c r="L1356" s="21" t="n"/>
      <c r="M1356" s="21">
        <f>IF(OR(A1356="",B1356="",H1356="",J1356="İptal"),"",IF(COUNTIFS($A$5:$A$1504,A1356,$H$5:$H$1504,H1356,$B$5:$B$1504,"&lt;"&amp;D1356,$D$5:$D$1504,"&gt;"&amp;B1356,$J$5:$J$1504,"&lt;&gt;İptal")&gt;1,"ÇAKIŞMA",""))</f>
        <v/>
      </c>
    </row>
    <row r="1357">
      <c r="A1357" s="19" t="n"/>
      <c r="B1357" s="20" t="n"/>
      <c r="C1357" s="21" t="n"/>
      <c r="D1357" s="20">
        <f>IF(OR(B1357="",C1357=""),"",B1357+C1357/1440)</f>
        <v/>
      </c>
      <c r="E1357" s="21" t="n"/>
      <c r="F1357" s="21" t="n"/>
      <c r="G1357" s="21" t="n"/>
      <c r="H1357" s="21" t="n"/>
      <c r="I1357" s="22" t="n"/>
      <c r="J1357" s="21" t="n"/>
      <c r="K1357" s="21" t="n"/>
      <c r="L1357" s="21" t="n"/>
      <c r="M1357" s="21">
        <f>IF(OR(A1357="",B1357="",H1357="",J1357="İptal"),"",IF(COUNTIFS($A$5:$A$1504,A1357,$H$5:$H$1504,H1357,$B$5:$B$1504,"&lt;"&amp;D1357,$D$5:$D$1504,"&gt;"&amp;B1357,$J$5:$J$1504,"&lt;&gt;İptal")&gt;1,"ÇAKIŞMA",""))</f>
        <v/>
      </c>
    </row>
    <row r="1358">
      <c r="A1358" s="19" t="n"/>
      <c r="B1358" s="20" t="n"/>
      <c r="C1358" s="21" t="n"/>
      <c r="D1358" s="20">
        <f>IF(OR(B1358="",C1358=""),"",B1358+C1358/1440)</f>
        <v/>
      </c>
      <c r="E1358" s="21" t="n"/>
      <c r="F1358" s="21" t="n"/>
      <c r="G1358" s="21" t="n"/>
      <c r="H1358" s="21" t="n"/>
      <c r="I1358" s="22" t="n"/>
      <c r="J1358" s="21" t="n"/>
      <c r="K1358" s="21" t="n"/>
      <c r="L1358" s="21" t="n"/>
      <c r="M1358" s="21">
        <f>IF(OR(A1358="",B1358="",H1358="",J1358="İptal"),"",IF(COUNTIFS($A$5:$A$1504,A1358,$H$5:$H$1504,H1358,$B$5:$B$1504,"&lt;"&amp;D1358,$D$5:$D$1504,"&gt;"&amp;B1358,$J$5:$J$1504,"&lt;&gt;İptal")&gt;1,"ÇAKIŞMA",""))</f>
        <v/>
      </c>
    </row>
    <row r="1359">
      <c r="A1359" s="19" t="n"/>
      <c r="B1359" s="20" t="n"/>
      <c r="C1359" s="21" t="n"/>
      <c r="D1359" s="20">
        <f>IF(OR(B1359="",C1359=""),"",B1359+C1359/1440)</f>
        <v/>
      </c>
      <c r="E1359" s="21" t="n"/>
      <c r="F1359" s="21" t="n"/>
      <c r="G1359" s="21" t="n"/>
      <c r="H1359" s="21" t="n"/>
      <c r="I1359" s="22" t="n"/>
      <c r="J1359" s="21" t="n"/>
      <c r="K1359" s="21" t="n"/>
      <c r="L1359" s="21" t="n"/>
      <c r="M1359" s="21">
        <f>IF(OR(A1359="",B1359="",H1359="",J1359="İptal"),"",IF(COUNTIFS($A$5:$A$1504,A1359,$H$5:$H$1504,H1359,$B$5:$B$1504,"&lt;"&amp;D1359,$D$5:$D$1504,"&gt;"&amp;B1359,$J$5:$J$1504,"&lt;&gt;İptal")&gt;1,"ÇAKIŞMA",""))</f>
        <v/>
      </c>
    </row>
    <row r="1360">
      <c r="A1360" s="19" t="n"/>
      <c r="B1360" s="20" t="n"/>
      <c r="C1360" s="21" t="n"/>
      <c r="D1360" s="20">
        <f>IF(OR(B1360="",C1360=""),"",B1360+C1360/1440)</f>
        <v/>
      </c>
      <c r="E1360" s="21" t="n"/>
      <c r="F1360" s="21" t="n"/>
      <c r="G1360" s="21" t="n"/>
      <c r="H1360" s="21" t="n"/>
      <c r="I1360" s="22" t="n"/>
      <c r="J1360" s="21" t="n"/>
      <c r="K1360" s="21" t="n"/>
      <c r="L1360" s="21" t="n"/>
      <c r="M1360" s="21">
        <f>IF(OR(A1360="",B1360="",H1360="",J1360="İptal"),"",IF(COUNTIFS($A$5:$A$1504,A1360,$H$5:$H$1504,H1360,$B$5:$B$1504,"&lt;"&amp;D1360,$D$5:$D$1504,"&gt;"&amp;B1360,$J$5:$J$1504,"&lt;&gt;İptal")&gt;1,"ÇAKIŞMA",""))</f>
        <v/>
      </c>
    </row>
    <row r="1361">
      <c r="A1361" s="19" t="n"/>
      <c r="B1361" s="20" t="n"/>
      <c r="C1361" s="21" t="n"/>
      <c r="D1361" s="20">
        <f>IF(OR(B1361="",C1361=""),"",B1361+C1361/1440)</f>
        <v/>
      </c>
      <c r="E1361" s="21" t="n"/>
      <c r="F1361" s="21" t="n"/>
      <c r="G1361" s="21" t="n"/>
      <c r="H1361" s="21" t="n"/>
      <c r="I1361" s="22" t="n"/>
      <c r="J1361" s="21" t="n"/>
      <c r="K1361" s="21" t="n"/>
      <c r="L1361" s="21" t="n"/>
      <c r="M1361" s="21">
        <f>IF(OR(A1361="",B1361="",H1361="",J1361="İptal"),"",IF(COUNTIFS($A$5:$A$1504,A1361,$H$5:$H$1504,H1361,$B$5:$B$1504,"&lt;"&amp;D1361,$D$5:$D$1504,"&gt;"&amp;B1361,$J$5:$J$1504,"&lt;&gt;İptal")&gt;1,"ÇAKIŞMA",""))</f>
        <v/>
      </c>
    </row>
    <row r="1362">
      <c r="A1362" s="19" t="n"/>
      <c r="B1362" s="20" t="n"/>
      <c r="C1362" s="21" t="n"/>
      <c r="D1362" s="20">
        <f>IF(OR(B1362="",C1362=""),"",B1362+C1362/1440)</f>
        <v/>
      </c>
      <c r="E1362" s="21" t="n"/>
      <c r="F1362" s="21" t="n"/>
      <c r="G1362" s="21" t="n"/>
      <c r="H1362" s="21" t="n"/>
      <c r="I1362" s="22" t="n"/>
      <c r="J1362" s="21" t="n"/>
      <c r="K1362" s="21" t="n"/>
      <c r="L1362" s="21" t="n"/>
      <c r="M1362" s="21">
        <f>IF(OR(A1362="",B1362="",H1362="",J1362="İptal"),"",IF(COUNTIFS($A$5:$A$1504,A1362,$H$5:$H$1504,H1362,$B$5:$B$1504,"&lt;"&amp;D1362,$D$5:$D$1504,"&gt;"&amp;B1362,$J$5:$J$1504,"&lt;&gt;İptal")&gt;1,"ÇAKIŞMA",""))</f>
        <v/>
      </c>
    </row>
    <row r="1363">
      <c r="A1363" s="19" t="n"/>
      <c r="B1363" s="20" t="n"/>
      <c r="C1363" s="21" t="n"/>
      <c r="D1363" s="20">
        <f>IF(OR(B1363="",C1363=""),"",B1363+C1363/1440)</f>
        <v/>
      </c>
      <c r="E1363" s="21" t="n"/>
      <c r="F1363" s="21" t="n"/>
      <c r="G1363" s="21" t="n"/>
      <c r="H1363" s="21" t="n"/>
      <c r="I1363" s="22" t="n"/>
      <c r="J1363" s="21" t="n"/>
      <c r="K1363" s="21" t="n"/>
      <c r="L1363" s="21" t="n"/>
      <c r="M1363" s="21">
        <f>IF(OR(A1363="",B1363="",H1363="",J1363="İptal"),"",IF(COUNTIFS($A$5:$A$1504,A1363,$H$5:$H$1504,H1363,$B$5:$B$1504,"&lt;"&amp;D1363,$D$5:$D$1504,"&gt;"&amp;B1363,$J$5:$J$1504,"&lt;&gt;İptal")&gt;1,"ÇAKIŞMA",""))</f>
        <v/>
      </c>
    </row>
    <row r="1364">
      <c r="A1364" s="19" t="n"/>
      <c r="B1364" s="20" t="n"/>
      <c r="C1364" s="21" t="n"/>
      <c r="D1364" s="20">
        <f>IF(OR(B1364="",C1364=""),"",B1364+C1364/1440)</f>
        <v/>
      </c>
      <c r="E1364" s="21" t="n"/>
      <c r="F1364" s="21" t="n"/>
      <c r="G1364" s="21" t="n"/>
      <c r="H1364" s="21" t="n"/>
      <c r="I1364" s="22" t="n"/>
      <c r="J1364" s="21" t="n"/>
      <c r="K1364" s="21" t="n"/>
      <c r="L1364" s="21" t="n"/>
      <c r="M1364" s="21">
        <f>IF(OR(A1364="",B1364="",H1364="",J1364="İptal"),"",IF(COUNTIFS($A$5:$A$1504,A1364,$H$5:$H$1504,H1364,$B$5:$B$1504,"&lt;"&amp;D1364,$D$5:$D$1504,"&gt;"&amp;B1364,$J$5:$J$1504,"&lt;&gt;İptal")&gt;1,"ÇAKIŞMA",""))</f>
        <v/>
      </c>
    </row>
    <row r="1365">
      <c r="A1365" s="19" t="n"/>
      <c r="B1365" s="20" t="n"/>
      <c r="C1365" s="21" t="n"/>
      <c r="D1365" s="20">
        <f>IF(OR(B1365="",C1365=""),"",B1365+C1365/1440)</f>
        <v/>
      </c>
      <c r="E1365" s="21" t="n"/>
      <c r="F1365" s="21" t="n"/>
      <c r="G1365" s="21" t="n"/>
      <c r="H1365" s="21" t="n"/>
      <c r="I1365" s="22" t="n"/>
      <c r="J1365" s="21" t="n"/>
      <c r="K1365" s="21" t="n"/>
      <c r="L1365" s="21" t="n"/>
      <c r="M1365" s="21">
        <f>IF(OR(A1365="",B1365="",H1365="",J1365="İptal"),"",IF(COUNTIFS($A$5:$A$1504,A1365,$H$5:$H$1504,H1365,$B$5:$B$1504,"&lt;"&amp;D1365,$D$5:$D$1504,"&gt;"&amp;B1365,$J$5:$J$1504,"&lt;&gt;İptal")&gt;1,"ÇAKIŞMA",""))</f>
        <v/>
      </c>
    </row>
    <row r="1366">
      <c r="A1366" s="19" t="n"/>
      <c r="B1366" s="20" t="n"/>
      <c r="C1366" s="21" t="n"/>
      <c r="D1366" s="20">
        <f>IF(OR(B1366="",C1366=""),"",B1366+C1366/1440)</f>
        <v/>
      </c>
      <c r="E1366" s="21" t="n"/>
      <c r="F1366" s="21" t="n"/>
      <c r="G1366" s="21" t="n"/>
      <c r="H1366" s="21" t="n"/>
      <c r="I1366" s="22" t="n"/>
      <c r="J1366" s="21" t="n"/>
      <c r="K1366" s="21" t="n"/>
      <c r="L1366" s="21" t="n"/>
      <c r="M1366" s="21">
        <f>IF(OR(A1366="",B1366="",H1366="",J1366="İptal"),"",IF(COUNTIFS($A$5:$A$1504,A1366,$H$5:$H$1504,H1366,$B$5:$B$1504,"&lt;"&amp;D1366,$D$5:$D$1504,"&gt;"&amp;B1366,$J$5:$J$1504,"&lt;&gt;İptal")&gt;1,"ÇAKIŞMA",""))</f>
        <v/>
      </c>
    </row>
    <row r="1367">
      <c r="A1367" s="19" t="n"/>
      <c r="B1367" s="20" t="n"/>
      <c r="C1367" s="21" t="n"/>
      <c r="D1367" s="20">
        <f>IF(OR(B1367="",C1367=""),"",B1367+C1367/1440)</f>
        <v/>
      </c>
      <c r="E1367" s="21" t="n"/>
      <c r="F1367" s="21" t="n"/>
      <c r="G1367" s="21" t="n"/>
      <c r="H1367" s="21" t="n"/>
      <c r="I1367" s="22" t="n"/>
      <c r="J1367" s="21" t="n"/>
      <c r="K1367" s="21" t="n"/>
      <c r="L1367" s="21" t="n"/>
      <c r="M1367" s="21">
        <f>IF(OR(A1367="",B1367="",H1367="",J1367="İptal"),"",IF(COUNTIFS($A$5:$A$1504,A1367,$H$5:$H$1504,H1367,$B$5:$B$1504,"&lt;"&amp;D1367,$D$5:$D$1504,"&gt;"&amp;B1367,$J$5:$J$1504,"&lt;&gt;İptal")&gt;1,"ÇAKIŞMA",""))</f>
        <v/>
      </c>
    </row>
    <row r="1368">
      <c r="A1368" s="19" t="n"/>
      <c r="B1368" s="20" t="n"/>
      <c r="C1368" s="21" t="n"/>
      <c r="D1368" s="20">
        <f>IF(OR(B1368="",C1368=""),"",B1368+C1368/1440)</f>
        <v/>
      </c>
      <c r="E1368" s="21" t="n"/>
      <c r="F1368" s="21" t="n"/>
      <c r="G1368" s="21" t="n"/>
      <c r="H1368" s="21" t="n"/>
      <c r="I1368" s="22" t="n"/>
      <c r="J1368" s="21" t="n"/>
      <c r="K1368" s="21" t="n"/>
      <c r="L1368" s="21" t="n"/>
      <c r="M1368" s="21">
        <f>IF(OR(A1368="",B1368="",H1368="",J1368="İptal"),"",IF(COUNTIFS($A$5:$A$1504,A1368,$H$5:$H$1504,H1368,$B$5:$B$1504,"&lt;"&amp;D1368,$D$5:$D$1504,"&gt;"&amp;B1368,$J$5:$J$1504,"&lt;&gt;İptal")&gt;1,"ÇAKIŞMA",""))</f>
        <v/>
      </c>
    </row>
    <row r="1369">
      <c r="A1369" s="19" t="n"/>
      <c r="B1369" s="20" t="n"/>
      <c r="C1369" s="21" t="n"/>
      <c r="D1369" s="20">
        <f>IF(OR(B1369="",C1369=""),"",B1369+C1369/1440)</f>
        <v/>
      </c>
      <c r="E1369" s="21" t="n"/>
      <c r="F1369" s="21" t="n"/>
      <c r="G1369" s="21" t="n"/>
      <c r="H1369" s="21" t="n"/>
      <c r="I1369" s="22" t="n"/>
      <c r="J1369" s="21" t="n"/>
      <c r="K1369" s="21" t="n"/>
      <c r="L1369" s="21" t="n"/>
      <c r="M1369" s="21">
        <f>IF(OR(A1369="",B1369="",H1369="",J1369="İptal"),"",IF(COUNTIFS($A$5:$A$1504,A1369,$H$5:$H$1504,H1369,$B$5:$B$1504,"&lt;"&amp;D1369,$D$5:$D$1504,"&gt;"&amp;B1369,$J$5:$J$1504,"&lt;&gt;İptal")&gt;1,"ÇAKIŞMA",""))</f>
        <v/>
      </c>
    </row>
    <row r="1370">
      <c r="A1370" s="19" t="n"/>
      <c r="B1370" s="20" t="n"/>
      <c r="C1370" s="21" t="n"/>
      <c r="D1370" s="20">
        <f>IF(OR(B1370="",C1370=""),"",B1370+C1370/1440)</f>
        <v/>
      </c>
      <c r="E1370" s="21" t="n"/>
      <c r="F1370" s="21" t="n"/>
      <c r="G1370" s="21" t="n"/>
      <c r="H1370" s="21" t="n"/>
      <c r="I1370" s="22" t="n"/>
      <c r="J1370" s="21" t="n"/>
      <c r="K1370" s="21" t="n"/>
      <c r="L1370" s="21" t="n"/>
      <c r="M1370" s="21">
        <f>IF(OR(A1370="",B1370="",H1370="",J1370="İptal"),"",IF(COUNTIFS($A$5:$A$1504,A1370,$H$5:$H$1504,H1370,$B$5:$B$1504,"&lt;"&amp;D1370,$D$5:$D$1504,"&gt;"&amp;B1370,$J$5:$J$1504,"&lt;&gt;İptal")&gt;1,"ÇAKIŞMA",""))</f>
        <v/>
      </c>
    </row>
    <row r="1371">
      <c r="A1371" s="19" t="n"/>
      <c r="B1371" s="20" t="n"/>
      <c r="C1371" s="21" t="n"/>
      <c r="D1371" s="20">
        <f>IF(OR(B1371="",C1371=""),"",B1371+C1371/1440)</f>
        <v/>
      </c>
      <c r="E1371" s="21" t="n"/>
      <c r="F1371" s="21" t="n"/>
      <c r="G1371" s="21" t="n"/>
      <c r="H1371" s="21" t="n"/>
      <c r="I1371" s="22" t="n"/>
      <c r="J1371" s="21" t="n"/>
      <c r="K1371" s="21" t="n"/>
      <c r="L1371" s="21" t="n"/>
      <c r="M1371" s="21">
        <f>IF(OR(A1371="",B1371="",H1371="",J1371="İptal"),"",IF(COUNTIFS($A$5:$A$1504,A1371,$H$5:$H$1504,H1371,$B$5:$B$1504,"&lt;"&amp;D1371,$D$5:$D$1504,"&gt;"&amp;B1371,$J$5:$J$1504,"&lt;&gt;İptal")&gt;1,"ÇAKIŞMA",""))</f>
        <v/>
      </c>
    </row>
    <row r="1372">
      <c r="A1372" s="19" t="n"/>
      <c r="B1372" s="20" t="n"/>
      <c r="C1372" s="21" t="n"/>
      <c r="D1372" s="20">
        <f>IF(OR(B1372="",C1372=""),"",B1372+C1372/1440)</f>
        <v/>
      </c>
      <c r="E1372" s="21" t="n"/>
      <c r="F1372" s="21" t="n"/>
      <c r="G1372" s="21" t="n"/>
      <c r="H1372" s="21" t="n"/>
      <c r="I1372" s="22" t="n"/>
      <c r="J1372" s="21" t="n"/>
      <c r="K1372" s="21" t="n"/>
      <c r="L1372" s="21" t="n"/>
      <c r="M1372" s="21">
        <f>IF(OR(A1372="",B1372="",H1372="",J1372="İptal"),"",IF(COUNTIFS($A$5:$A$1504,A1372,$H$5:$H$1504,H1372,$B$5:$B$1504,"&lt;"&amp;D1372,$D$5:$D$1504,"&gt;"&amp;B1372,$J$5:$J$1504,"&lt;&gt;İptal")&gt;1,"ÇAKIŞMA",""))</f>
        <v/>
      </c>
    </row>
    <row r="1373">
      <c r="A1373" s="19" t="n"/>
      <c r="B1373" s="20" t="n"/>
      <c r="C1373" s="21" t="n"/>
      <c r="D1373" s="20">
        <f>IF(OR(B1373="",C1373=""),"",B1373+C1373/1440)</f>
        <v/>
      </c>
      <c r="E1373" s="21" t="n"/>
      <c r="F1373" s="21" t="n"/>
      <c r="G1373" s="21" t="n"/>
      <c r="H1373" s="21" t="n"/>
      <c r="I1373" s="22" t="n"/>
      <c r="J1373" s="21" t="n"/>
      <c r="K1373" s="21" t="n"/>
      <c r="L1373" s="21" t="n"/>
      <c r="M1373" s="21">
        <f>IF(OR(A1373="",B1373="",H1373="",J1373="İptal"),"",IF(COUNTIFS($A$5:$A$1504,A1373,$H$5:$H$1504,H1373,$B$5:$B$1504,"&lt;"&amp;D1373,$D$5:$D$1504,"&gt;"&amp;B1373,$J$5:$J$1504,"&lt;&gt;İptal")&gt;1,"ÇAKIŞMA",""))</f>
        <v/>
      </c>
    </row>
    <row r="1374">
      <c r="A1374" s="19" t="n"/>
      <c r="B1374" s="20" t="n"/>
      <c r="C1374" s="21" t="n"/>
      <c r="D1374" s="20">
        <f>IF(OR(B1374="",C1374=""),"",B1374+C1374/1440)</f>
        <v/>
      </c>
      <c r="E1374" s="21" t="n"/>
      <c r="F1374" s="21" t="n"/>
      <c r="G1374" s="21" t="n"/>
      <c r="H1374" s="21" t="n"/>
      <c r="I1374" s="22" t="n"/>
      <c r="J1374" s="21" t="n"/>
      <c r="K1374" s="21" t="n"/>
      <c r="L1374" s="21" t="n"/>
      <c r="M1374" s="21">
        <f>IF(OR(A1374="",B1374="",H1374="",J1374="İptal"),"",IF(COUNTIFS($A$5:$A$1504,A1374,$H$5:$H$1504,H1374,$B$5:$B$1504,"&lt;"&amp;D1374,$D$5:$D$1504,"&gt;"&amp;B1374,$J$5:$J$1504,"&lt;&gt;İptal")&gt;1,"ÇAKIŞMA",""))</f>
        <v/>
      </c>
    </row>
    <row r="1375">
      <c r="A1375" s="19" t="n"/>
      <c r="B1375" s="20" t="n"/>
      <c r="C1375" s="21" t="n"/>
      <c r="D1375" s="20">
        <f>IF(OR(B1375="",C1375=""),"",B1375+C1375/1440)</f>
        <v/>
      </c>
      <c r="E1375" s="21" t="n"/>
      <c r="F1375" s="21" t="n"/>
      <c r="G1375" s="21" t="n"/>
      <c r="H1375" s="21" t="n"/>
      <c r="I1375" s="22" t="n"/>
      <c r="J1375" s="21" t="n"/>
      <c r="K1375" s="21" t="n"/>
      <c r="L1375" s="21" t="n"/>
      <c r="M1375" s="21">
        <f>IF(OR(A1375="",B1375="",H1375="",J1375="İptal"),"",IF(COUNTIFS($A$5:$A$1504,A1375,$H$5:$H$1504,H1375,$B$5:$B$1504,"&lt;"&amp;D1375,$D$5:$D$1504,"&gt;"&amp;B1375,$J$5:$J$1504,"&lt;&gt;İptal")&gt;1,"ÇAKIŞMA",""))</f>
        <v/>
      </c>
    </row>
    <row r="1376">
      <c r="A1376" s="19" t="n"/>
      <c r="B1376" s="20" t="n"/>
      <c r="C1376" s="21" t="n"/>
      <c r="D1376" s="20">
        <f>IF(OR(B1376="",C1376=""),"",B1376+C1376/1440)</f>
        <v/>
      </c>
      <c r="E1376" s="21" t="n"/>
      <c r="F1376" s="21" t="n"/>
      <c r="G1376" s="21" t="n"/>
      <c r="H1376" s="21" t="n"/>
      <c r="I1376" s="22" t="n"/>
      <c r="J1376" s="21" t="n"/>
      <c r="K1376" s="21" t="n"/>
      <c r="L1376" s="21" t="n"/>
      <c r="M1376" s="21">
        <f>IF(OR(A1376="",B1376="",H1376="",J1376="İptal"),"",IF(COUNTIFS($A$5:$A$1504,A1376,$H$5:$H$1504,H1376,$B$5:$B$1504,"&lt;"&amp;D1376,$D$5:$D$1504,"&gt;"&amp;B1376,$J$5:$J$1504,"&lt;&gt;İptal")&gt;1,"ÇAKIŞMA",""))</f>
        <v/>
      </c>
    </row>
    <row r="1377">
      <c r="A1377" s="19" t="n"/>
      <c r="B1377" s="20" t="n"/>
      <c r="C1377" s="21" t="n"/>
      <c r="D1377" s="20">
        <f>IF(OR(B1377="",C1377=""),"",B1377+C1377/1440)</f>
        <v/>
      </c>
      <c r="E1377" s="21" t="n"/>
      <c r="F1377" s="21" t="n"/>
      <c r="G1377" s="21" t="n"/>
      <c r="H1377" s="21" t="n"/>
      <c r="I1377" s="22" t="n"/>
      <c r="J1377" s="21" t="n"/>
      <c r="K1377" s="21" t="n"/>
      <c r="L1377" s="21" t="n"/>
      <c r="M1377" s="21">
        <f>IF(OR(A1377="",B1377="",H1377="",J1377="İptal"),"",IF(COUNTIFS($A$5:$A$1504,A1377,$H$5:$H$1504,H1377,$B$5:$B$1504,"&lt;"&amp;D1377,$D$5:$D$1504,"&gt;"&amp;B1377,$J$5:$J$1504,"&lt;&gt;İptal")&gt;1,"ÇAKIŞMA",""))</f>
        <v/>
      </c>
    </row>
    <row r="1378">
      <c r="A1378" s="19" t="n"/>
      <c r="B1378" s="20" t="n"/>
      <c r="C1378" s="21" t="n"/>
      <c r="D1378" s="20">
        <f>IF(OR(B1378="",C1378=""),"",B1378+C1378/1440)</f>
        <v/>
      </c>
      <c r="E1378" s="21" t="n"/>
      <c r="F1378" s="21" t="n"/>
      <c r="G1378" s="21" t="n"/>
      <c r="H1378" s="21" t="n"/>
      <c r="I1378" s="22" t="n"/>
      <c r="J1378" s="21" t="n"/>
      <c r="K1378" s="21" t="n"/>
      <c r="L1378" s="21" t="n"/>
      <c r="M1378" s="21">
        <f>IF(OR(A1378="",B1378="",H1378="",J1378="İptal"),"",IF(COUNTIFS($A$5:$A$1504,A1378,$H$5:$H$1504,H1378,$B$5:$B$1504,"&lt;"&amp;D1378,$D$5:$D$1504,"&gt;"&amp;B1378,$J$5:$J$1504,"&lt;&gt;İptal")&gt;1,"ÇAKIŞMA",""))</f>
        <v/>
      </c>
    </row>
    <row r="1379">
      <c r="A1379" s="19" t="n"/>
      <c r="B1379" s="20" t="n"/>
      <c r="C1379" s="21" t="n"/>
      <c r="D1379" s="20">
        <f>IF(OR(B1379="",C1379=""),"",B1379+C1379/1440)</f>
        <v/>
      </c>
      <c r="E1379" s="21" t="n"/>
      <c r="F1379" s="21" t="n"/>
      <c r="G1379" s="21" t="n"/>
      <c r="H1379" s="21" t="n"/>
      <c r="I1379" s="22" t="n"/>
      <c r="J1379" s="21" t="n"/>
      <c r="K1379" s="21" t="n"/>
      <c r="L1379" s="21" t="n"/>
      <c r="M1379" s="21">
        <f>IF(OR(A1379="",B1379="",H1379="",J1379="İptal"),"",IF(COUNTIFS($A$5:$A$1504,A1379,$H$5:$H$1504,H1379,$B$5:$B$1504,"&lt;"&amp;D1379,$D$5:$D$1504,"&gt;"&amp;B1379,$J$5:$J$1504,"&lt;&gt;İptal")&gt;1,"ÇAKIŞMA",""))</f>
        <v/>
      </c>
    </row>
    <row r="1380">
      <c r="A1380" s="19" t="n"/>
      <c r="B1380" s="20" t="n"/>
      <c r="C1380" s="21" t="n"/>
      <c r="D1380" s="20">
        <f>IF(OR(B1380="",C1380=""),"",B1380+C1380/1440)</f>
        <v/>
      </c>
      <c r="E1380" s="21" t="n"/>
      <c r="F1380" s="21" t="n"/>
      <c r="G1380" s="21" t="n"/>
      <c r="H1380" s="21" t="n"/>
      <c r="I1380" s="22" t="n"/>
      <c r="J1380" s="21" t="n"/>
      <c r="K1380" s="21" t="n"/>
      <c r="L1380" s="21" t="n"/>
      <c r="M1380" s="21">
        <f>IF(OR(A1380="",B1380="",H1380="",J1380="İptal"),"",IF(COUNTIFS($A$5:$A$1504,A1380,$H$5:$H$1504,H1380,$B$5:$B$1504,"&lt;"&amp;D1380,$D$5:$D$1504,"&gt;"&amp;B1380,$J$5:$J$1504,"&lt;&gt;İptal")&gt;1,"ÇAKIŞMA",""))</f>
        <v/>
      </c>
    </row>
    <row r="1381">
      <c r="A1381" s="19" t="n"/>
      <c r="B1381" s="20" t="n"/>
      <c r="C1381" s="21" t="n"/>
      <c r="D1381" s="20">
        <f>IF(OR(B1381="",C1381=""),"",B1381+C1381/1440)</f>
        <v/>
      </c>
      <c r="E1381" s="21" t="n"/>
      <c r="F1381" s="21" t="n"/>
      <c r="G1381" s="21" t="n"/>
      <c r="H1381" s="21" t="n"/>
      <c r="I1381" s="22" t="n"/>
      <c r="J1381" s="21" t="n"/>
      <c r="K1381" s="21" t="n"/>
      <c r="L1381" s="21" t="n"/>
      <c r="M1381" s="21">
        <f>IF(OR(A1381="",B1381="",H1381="",J1381="İptal"),"",IF(COUNTIFS($A$5:$A$1504,A1381,$H$5:$H$1504,H1381,$B$5:$B$1504,"&lt;"&amp;D1381,$D$5:$D$1504,"&gt;"&amp;B1381,$J$5:$J$1504,"&lt;&gt;İptal")&gt;1,"ÇAKIŞMA",""))</f>
        <v/>
      </c>
    </row>
    <row r="1382">
      <c r="A1382" s="19" t="n"/>
      <c r="B1382" s="20" t="n"/>
      <c r="C1382" s="21" t="n"/>
      <c r="D1382" s="20">
        <f>IF(OR(B1382="",C1382=""),"",B1382+C1382/1440)</f>
        <v/>
      </c>
      <c r="E1382" s="21" t="n"/>
      <c r="F1382" s="21" t="n"/>
      <c r="G1382" s="21" t="n"/>
      <c r="H1382" s="21" t="n"/>
      <c r="I1382" s="22" t="n"/>
      <c r="J1382" s="21" t="n"/>
      <c r="K1382" s="21" t="n"/>
      <c r="L1382" s="21" t="n"/>
      <c r="M1382" s="21">
        <f>IF(OR(A1382="",B1382="",H1382="",J1382="İptal"),"",IF(COUNTIFS($A$5:$A$1504,A1382,$H$5:$H$1504,H1382,$B$5:$B$1504,"&lt;"&amp;D1382,$D$5:$D$1504,"&gt;"&amp;B1382,$J$5:$J$1504,"&lt;&gt;İptal")&gt;1,"ÇAKIŞMA",""))</f>
        <v/>
      </c>
    </row>
    <row r="1383">
      <c r="A1383" s="19" t="n"/>
      <c r="B1383" s="20" t="n"/>
      <c r="C1383" s="21" t="n"/>
      <c r="D1383" s="20">
        <f>IF(OR(B1383="",C1383=""),"",B1383+C1383/1440)</f>
        <v/>
      </c>
      <c r="E1383" s="21" t="n"/>
      <c r="F1383" s="21" t="n"/>
      <c r="G1383" s="21" t="n"/>
      <c r="H1383" s="21" t="n"/>
      <c r="I1383" s="22" t="n"/>
      <c r="J1383" s="21" t="n"/>
      <c r="K1383" s="21" t="n"/>
      <c r="L1383" s="21" t="n"/>
      <c r="M1383" s="21">
        <f>IF(OR(A1383="",B1383="",H1383="",J1383="İptal"),"",IF(COUNTIFS($A$5:$A$1504,A1383,$H$5:$H$1504,H1383,$B$5:$B$1504,"&lt;"&amp;D1383,$D$5:$D$1504,"&gt;"&amp;B1383,$J$5:$J$1504,"&lt;&gt;İptal")&gt;1,"ÇAKIŞMA",""))</f>
        <v/>
      </c>
    </row>
    <row r="1384">
      <c r="A1384" s="19" t="n"/>
      <c r="B1384" s="20" t="n"/>
      <c r="C1384" s="21" t="n"/>
      <c r="D1384" s="20">
        <f>IF(OR(B1384="",C1384=""),"",B1384+C1384/1440)</f>
        <v/>
      </c>
      <c r="E1384" s="21" t="n"/>
      <c r="F1384" s="21" t="n"/>
      <c r="G1384" s="21" t="n"/>
      <c r="H1384" s="21" t="n"/>
      <c r="I1384" s="22" t="n"/>
      <c r="J1384" s="21" t="n"/>
      <c r="K1384" s="21" t="n"/>
      <c r="L1384" s="21" t="n"/>
      <c r="M1384" s="21">
        <f>IF(OR(A1384="",B1384="",H1384="",J1384="İptal"),"",IF(COUNTIFS($A$5:$A$1504,A1384,$H$5:$H$1504,H1384,$B$5:$B$1504,"&lt;"&amp;D1384,$D$5:$D$1504,"&gt;"&amp;B1384,$J$5:$J$1504,"&lt;&gt;İptal")&gt;1,"ÇAKIŞMA",""))</f>
        <v/>
      </c>
    </row>
    <row r="1385">
      <c r="A1385" s="19" t="n"/>
      <c r="B1385" s="20" t="n"/>
      <c r="C1385" s="21" t="n"/>
      <c r="D1385" s="20">
        <f>IF(OR(B1385="",C1385=""),"",B1385+C1385/1440)</f>
        <v/>
      </c>
      <c r="E1385" s="21" t="n"/>
      <c r="F1385" s="21" t="n"/>
      <c r="G1385" s="21" t="n"/>
      <c r="H1385" s="21" t="n"/>
      <c r="I1385" s="22" t="n"/>
      <c r="J1385" s="21" t="n"/>
      <c r="K1385" s="21" t="n"/>
      <c r="L1385" s="21" t="n"/>
      <c r="M1385" s="21">
        <f>IF(OR(A1385="",B1385="",H1385="",J1385="İptal"),"",IF(COUNTIFS($A$5:$A$1504,A1385,$H$5:$H$1504,H1385,$B$5:$B$1504,"&lt;"&amp;D1385,$D$5:$D$1504,"&gt;"&amp;B1385,$J$5:$J$1504,"&lt;&gt;İptal")&gt;1,"ÇAKIŞMA",""))</f>
        <v/>
      </c>
    </row>
    <row r="1386">
      <c r="A1386" s="19" t="n"/>
      <c r="B1386" s="20" t="n"/>
      <c r="C1386" s="21" t="n"/>
      <c r="D1386" s="20">
        <f>IF(OR(B1386="",C1386=""),"",B1386+C1386/1440)</f>
        <v/>
      </c>
      <c r="E1386" s="21" t="n"/>
      <c r="F1386" s="21" t="n"/>
      <c r="G1386" s="21" t="n"/>
      <c r="H1386" s="21" t="n"/>
      <c r="I1386" s="22" t="n"/>
      <c r="J1386" s="21" t="n"/>
      <c r="K1386" s="21" t="n"/>
      <c r="L1386" s="21" t="n"/>
      <c r="M1386" s="21">
        <f>IF(OR(A1386="",B1386="",H1386="",J1386="İptal"),"",IF(COUNTIFS($A$5:$A$1504,A1386,$H$5:$H$1504,H1386,$B$5:$B$1504,"&lt;"&amp;D1386,$D$5:$D$1504,"&gt;"&amp;B1386,$J$5:$J$1504,"&lt;&gt;İptal")&gt;1,"ÇAKIŞMA",""))</f>
        <v/>
      </c>
    </row>
    <row r="1387">
      <c r="A1387" s="19" t="n"/>
      <c r="B1387" s="20" t="n"/>
      <c r="C1387" s="21" t="n"/>
      <c r="D1387" s="20">
        <f>IF(OR(B1387="",C1387=""),"",B1387+C1387/1440)</f>
        <v/>
      </c>
      <c r="E1387" s="21" t="n"/>
      <c r="F1387" s="21" t="n"/>
      <c r="G1387" s="21" t="n"/>
      <c r="H1387" s="21" t="n"/>
      <c r="I1387" s="22" t="n"/>
      <c r="J1387" s="21" t="n"/>
      <c r="K1387" s="21" t="n"/>
      <c r="L1387" s="21" t="n"/>
      <c r="M1387" s="21">
        <f>IF(OR(A1387="",B1387="",H1387="",J1387="İptal"),"",IF(COUNTIFS($A$5:$A$1504,A1387,$H$5:$H$1504,H1387,$B$5:$B$1504,"&lt;"&amp;D1387,$D$5:$D$1504,"&gt;"&amp;B1387,$J$5:$J$1504,"&lt;&gt;İptal")&gt;1,"ÇAKIŞMA",""))</f>
        <v/>
      </c>
    </row>
    <row r="1388">
      <c r="A1388" s="19" t="n"/>
      <c r="B1388" s="20" t="n"/>
      <c r="C1388" s="21" t="n"/>
      <c r="D1388" s="20">
        <f>IF(OR(B1388="",C1388=""),"",B1388+C1388/1440)</f>
        <v/>
      </c>
      <c r="E1388" s="21" t="n"/>
      <c r="F1388" s="21" t="n"/>
      <c r="G1388" s="21" t="n"/>
      <c r="H1388" s="21" t="n"/>
      <c r="I1388" s="22" t="n"/>
      <c r="J1388" s="21" t="n"/>
      <c r="K1388" s="21" t="n"/>
      <c r="L1388" s="21" t="n"/>
      <c r="M1388" s="21">
        <f>IF(OR(A1388="",B1388="",H1388="",J1388="İptal"),"",IF(COUNTIFS($A$5:$A$1504,A1388,$H$5:$H$1504,H1388,$B$5:$B$1504,"&lt;"&amp;D1388,$D$5:$D$1504,"&gt;"&amp;B1388,$J$5:$J$1504,"&lt;&gt;İptal")&gt;1,"ÇAKIŞMA",""))</f>
        <v/>
      </c>
    </row>
    <row r="1389">
      <c r="A1389" s="19" t="n"/>
      <c r="B1389" s="20" t="n"/>
      <c r="C1389" s="21" t="n"/>
      <c r="D1389" s="20">
        <f>IF(OR(B1389="",C1389=""),"",B1389+C1389/1440)</f>
        <v/>
      </c>
      <c r="E1389" s="21" t="n"/>
      <c r="F1389" s="21" t="n"/>
      <c r="G1389" s="21" t="n"/>
      <c r="H1389" s="21" t="n"/>
      <c r="I1389" s="22" t="n"/>
      <c r="J1389" s="21" t="n"/>
      <c r="K1389" s="21" t="n"/>
      <c r="L1389" s="21" t="n"/>
      <c r="M1389" s="21">
        <f>IF(OR(A1389="",B1389="",H1389="",J1389="İptal"),"",IF(COUNTIFS($A$5:$A$1504,A1389,$H$5:$H$1504,H1389,$B$5:$B$1504,"&lt;"&amp;D1389,$D$5:$D$1504,"&gt;"&amp;B1389,$J$5:$J$1504,"&lt;&gt;İptal")&gt;1,"ÇAKIŞMA",""))</f>
        <v/>
      </c>
    </row>
    <row r="1390">
      <c r="A1390" s="19" t="n"/>
      <c r="B1390" s="20" t="n"/>
      <c r="C1390" s="21" t="n"/>
      <c r="D1390" s="20">
        <f>IF(OR(B1390="",C1390=""),"",B1390+C1390/1440)</f>
        <v/>
      </c>
      <c r="E1390" s="21" t="n"/>
      <c r="F1390" s="21" t="n"/>
      <c r="G1390" s="21" t="n"/>
      <c r="H1390" s="21" t="n"/>
      <c r="I1390" s="22" t="n"/>
      <c r="J1390" s="21" t="n"/>
      <c r="K1390" s="21" t="n"/>
      <c r="L1390" s="21" t="n"/>
      <c r="M1390" s="21">
        <f>IF(OR(A1390="",B1390="",H1390="",J1390="İptal"),"",IF(COUNTIFS($A$5:$A$1504,A1390,$H$5:$H$1504,H1390,$B$5:$B$1504,"&lt;"&amp;D1390,$D$5:$D$1504,"&gt;"&amp;B1390,$J$5:$J$1504,"&lt;&gt;İptal")&gt;1,"ÇAKIŞMA",""))</f>
        <v/>
      </c>
    </row>
    <row r="1391">
      <c r="A1391" s="19" t="n"/>
      <c r="B1391" s="20" t="n"/>
      <c r="C1391" s="21" t="n"/>
      <c r="D1391" s="20">
        <f>IF(OR(B1391="",C1391=""),"",B1391+C1391/1440)</f>
        <v/>
      </c>
      <c r="E1391" s="21" t="n"/>
      <c r="F1391" s="21" t="n"/>
      <c r="G1391" s="21" t="n"/>
      <c r="H1391" s="21" t="n"/>
      <c r="I1391" s="22" t="n"/>
      <c r="J1391" s="21" t="n"/>
      <c r="K1391" s="21" t="n"/>
      <c r="L1391" s="21" t="n"/>
      <c r="M1391" s="21">
        <f>IF(OR(A1391="",B1391="",H1391="",J1391="İptal"),"",IF(COUNTIFS($A$5:$A$1504,A1391,$H$5:$H$1504,H1391,$B$5:$B$1504,"&lt;"&amp;D1391,$D$5:$D$1504,"&gt;"&amp;B1391,$J$5:$J$1504,"&lt;&gt;İptal")&gt;1,"ÇAKIŞMA",""))</f>
        <v/>
      </c>
    </row>
    <row r="1392">
      <c r="A1392" s="19" t="n"/>
      <c r="B1392" s="20" t="n"/>
      <c r="C1392" s="21" t="n"/>
      <c r="D1392" s="20">
        <f>IF(OR(B1392="",C1392=""),"",B1392+C1392/1440)</f>
        <v/>
      </c>
      <c r="E1392" s="21" t="n"/>
      <c r="F1392" s="21" t="n"/>
      <c r="G1392" s="21" t="n"/>
      <c r="H1392" s="21" t="n"/>
      <c r="I1392" s="22" t="n"/>
      <c r="J1392" s="21" t="n"/>
      <c r="K1392" s="21" t="n"/>
      <c r="L1392" s="21" t="n"/>
      <c r="M1392" s="21">
        <f>IF(OR(A1392="",B1392="",H1392="",J1392="İptal"),"",IF(COUNTIFS($A$5:$A$1504,A1392,$H$5:$H$1504,H1392,$B$5:$B$1504,"&lt;"&amp;D1392,$D$5:$D$1504,"&gt;"&amp;B1392,$J$5:$J$1504,"&lt;&gt;İptal")&gt;1,"ÇAKIŞMA",""))</f>
        <v/>
      </c>
    </row>
    <row r="1393">
      <c r="A1393" s="19" t="n"/>
      <c r="B1393" s="20" t="n"/>
      <c r="C1393" s="21" t="n"/>
      <c r="D1393" s="20">
        <f>IF(OR(B1393="",C1393=""),"",B1393+C1393/1440)</f>
        <v/>
      </c>
      <c r="E1393" s="21" t="n"/>
      <c r="F1393" s="21" t="n"/>
      <c r="G1393" s="21" t="n"/>
      <c r="H1393" s="21" t="n"/>
      <c r="I1393" s="22" t="n"/>
      <c r="J1393" s="21" t="n"/>
      <c r="K1393" s="21" t="n"/>
      <c r="L1393" s="21" t="n"/>
      <c r="M1393" s="21">
        <f>IF(OR(A1393="",B1393="",H1393="",J1393="İptal"),"",IF(COUNTIFS($A$5:$A$1504,A1393,$H$5:$H$1504,H1393,$B$5:$B$1504,"&lt;"&amp;D1393,$D$5:$D$1504,"&gt;"&amp;B1393,$J$5:$J$1504,"&lt;&gt;İptal")&gt;1,"ÇAKIŞMA",""))</f>
        <v/>
      </c>
    </row>
    <row r="1394">
      <c r="A1394" s="19" t="n"/>
      <c r="B1394" s="20" t="n"/>
      <c r="C1394" s="21" t="n"/>
      <c r="D1394" s="20">
        <f>IF(OR(B1394="",C1394=""),"",B1394+C1394/1440)</f>
        <v/>
      </c>
      <c r="E1394" s="21" t="n"/>
      <c r="F1394" s="21" t="n"/>
      <c r="G1394" s="21" t="n"/>
      <c r="H1394" s="21" t="n"/>
      <c r="I1394" s="22" t="n"/>
      <c r="J1394" s="21" t="n"/>
      <c r="K1394" s="21" t="n"/>
      <c r="L1394" s="21" t="n"/>
      <c r="M1394" s="21">
        <f>IF(OR(A1394="",B1394="",H1394="",J1394="İptal"),"",IF(COUNTIFS($A$5:$A$1504,A1394,$H$5:$H$1504,H1394,$B$5:$B$1504,"&lt;"&amp;D1394,$D$5:$D$1504,"&gt;"&amp;B1394,$J$5:$J$1504,"&lt;&gt;İptal")&gt;1,"ÇAKIŞMA",""))</f>
        <v/>
      </c>
    </row>
    <row r="1395">
      <c r="A1395" s="19" t="n"/>
      <c r="B1395" s="20" t="n"/>
      <c r="C1395" s="21" t="n"/>
      <c r="D1395" s="20">
        <f>IF(OR(B1395="",C1395=""),"",B1395+C1395/1440)</f>
        <v/>
      </c>
      <c r="E1395" s="21" t="n"/>
      <c r="F1395" s="21" t="n"/>
      <c r="G1395" s="21" t="n"/>
      <c r="H1395" s="21" t="n"/>
      <c r="I1395" s="22" t="n"/>
      <c r="J1395" s="21" t="n"/>
      <c r="K1395" s="21" t="n"/>
      <c r="L1395" s="21" t="n"/>
      <c r="M1395" s="21">
        <f>IF(OR(A1395="",B1395="",H1395="",J1395="İptal"),"",IF(COUNTIFS($A$5:$A$1504,A1395,$H$5:$H$1504,H1395,$B$5:$B$1504,"&lt;"&amp;D1395,$D$5:$D$1504,"&gt;"&amp;B1395,$J$5:$J$1504,"&lt;&gt;İptal")&gt;1,"ÇAKIŞMA",""))</f>
        <v/>
      </c>
    </row>
    <row r="1396">
      <c r="A1396" s="19" t="n"/>
      <c r="B1396" s="20" t="n"/>
      <c r="C1396" s="21" t="n"/>
      <c r="D1396" s="20">
        <f>IF(OR(B1396="",C1396=""),"",B1396+C1396/1440)</f>
        <v/>
      </c>
      <c r="E1396" s="21" t="n"/>
      <c r="F1396" s="21" t="n"/>
      <c r="G1396" s="21" t="n"/>
      <c r="H1396" s="21" t="n"/>
      <c r="I1396" s="22" t="n"/>
      <c r="J1396" s="21" t="n"/>
      <c r="K1396" s="21" t="n"/>
      <c r="L1396" s="21" t="n"/>
      <c r="M1396" s="21">
        <f>IF(OR(A1396="",B1396="",H1396="",J1396="İptal"),"",IF(COUNTIFS($A$5:$A$1504,A1396,$H$5:$H$1504,H1396,$B$5:$B$1504,"&lt;"&amp;D1396,$D$5:$D$1504,"&gt;"&amp;B1396,$J$5:$J$1504,"&lt;&gt;İptal")&gt;1,"ÇAKIŞMA",""))</f>
        <v/>
      </c>
    </row>
    <row r="1397">
      <c r="A1397" s="19" t="n"/>
      <c r="B1397" s="20" t="n"/>
      <c r="C1397" s="21" t="n"/>
      <c r="D1397" s="20">
        <f>IF(OR(B1397="",C1397=""),"",B1397+C1397/1440)</f>
        <v/>
      </c>
      <c r="E1397" s="21" t="n"/>
      <c r="F1397" s="21" t="n"/>
      <c r="G1397" s="21" t="n"/>
      <c r="H1397" s="21" t="n"/>
      <c r="I1397" s="22" t="n"/>
      <c r="J1397" s="21" t="n"/>
      <c r="K1397" s="21" t="n"/>
      <c r="L1397" s="21" t="n"/>
      <c r="M1397" s="21">
        <f>IF(OR(A1397="",B1397="",H1397="",J1397="İptal"),"",IF(COUNTIFS($A$5:$A$1504,A1397,$H$5:$H$1504,H1397,$B$5:$B$1504,"&lt;"&amp;D1397,$D$5:$D$1504,"&gt;"&amp;B1397,$J$5:$J$1504,"&lt;&gt;İptal")&gt;1,"ÇAKIŞMA",""))</f>
        <v/>
      </c>
    </row>
    <row r="1398">
      <c r="A1398" s="19" t="n"/>
      <c r="B1398" s="20" t="n"/>
      <c r="C1398" s="21" t="n"/>
      <c r="D1398" s="20">
        <f>IF(OR(B1398="",C1398=""),"",B1398+C1398/1440)</f>
        <v/>
      </c>
      <c r="E1398" s="21" t="n"/>
      <c r="F1398" s="21" t="n"/>
      <c r="G1398" s="21" t="n"/>
      <c r="H1398" s="21" t="n"/>
      <c r="I1398" s="22" t="n"/>
      <c r="J1398" s="21" t="n"/>
      <c r="K1398" s="21" t="n"/>
      <c r="L1398" s="21" t="n"/>
      <c r="M1398" s="21">
        <f>IF(OR(A1398="",B1398="",H1398="",J1398="İptal"),"",IF(COUNTIFS($A$5:$A$1504,A1398,$H$5:$H$1504,H1398,$B$5:$B$1504,"&lt;"&amp;D1398,$D$5:$D$1504,"&gt;"&amp;B1398,$J$5:$J$1504,"&lt;&gt;İptal")&gt;1,"ÇAKIŞMA",""))</f>
        <v/>
      </c>
    </row>
    <row r="1399">
      <c r="A1399" s="19" t="n"/>
      <c r="B1399" s="20" t="n"/>
      <c r="C1399" s="21" t="n"/>
      <c r="D1399" s="20">
        <f>IF(OR(B1399="",C1399=""),"",B1399+C1399/1440)</f>
        <v/>
      </c>
      <c r="E1399" s="21" t="n"/>
      <c r="F1399" s="21" t="n"/>
      <c r="G1399" s="21" t="n"/>
      <c r="H1399" s="21" t="n"/>
      <c r="I1399" s="22" t="n"/>
      <c r="J1399" s="21" t="n"/>
      <c r="K1399" s="21" t="n"/>
      <c r="L1399" s="21" t="n"/>
      <c r="M1399" s="21">
        <f>IF(OR(A1399="",B1399="",H1399="",J1399="İptal"),"",IF(COUNTIFS($A$5:$A$1504,A1399,$H$5:$H$1504,H1399,$B$5:$B$1504,"&lt;"&amp;D1399,$D$5:$D$1504,"&gt;"&amp;B1399,$J$5:$J$1504,"&lt;&gt;İptal")&gt;1,"ÇAKIŞMA",""))</f>
        <v/>
      </c>
    </row>
    <row r="1400">
      <c r="A1400" s="19" t="n"/>
      <c r="B1400" s="20" t="n"/>
      <c r="C1400" s="21" t="n"/>
      <c r="D1400" s="20">
        <f>IF(OR(B1400="",C1400=""),"",B1400+C1400/1440)</f>
        <v/>
      </c>
      <c r="E1400" s="21" t="n"/>
      <c r="F1400" s="21" t="n"/>
      <c r="G1400" s="21" t="n"/>
      <c r="H1400" s="21" t="n"/>
      <c r="I1400" s="22" t="n"/>
      <c r="J1400" s="21" t="n"/>
      <c r="K1400" s="21" t="n"/>
      <c r="L1400" s="21" t="n"/>
      <c r="M1400" s="21">
        <f>IF(OR(A1400="",B1400="",H1400="",J1400="İptal"),"",IF(COUNTIFS($A$5:$A$1504,A1400,$H$5:$H$1504,H1400,$B$5:$B$1504,"&lt;"&amp;D1400,$D$5:$D$1504,"&gt;"&amp;B1400,$J$5:$J$1504,"&lt;&gt;İptal")&gt;1,"ÇAKIŞMA",""))</f>
        <v/>
      </c>
    </row>
    <row r="1401">
      <c r="A1401" s="19" t="n"/>
      <c r="B1401" s="20" t="n"/>
      <c r="C1401" s="21" t="n"/>
      <c r="D1401" s="20">
        <f>IF(OR(B1401="",C1401=""),"",B1401+C1401/1440)</f>
        <v/>
      </c>
      <c r="E1401" s="21" t="n"/>
      <c r="F1401" s="21" t="n"/>
      <c r="G1401" s="21" t="n"/>
      <c r="H1401" s="21" t="n"/>
      <c r="I1401" s="22" t="n"/>
      <c r="J1401" s="21" t="n"/>
      <c r="K1401" s="21" t="n"/>
      <c r="L1401" s="21" t="n"/>
      <c r="M1401" s="21">
        <f>IF(OR(A1401="",B1401="",H1401="",J1401="İptal"),"",IF(COUNTIFS($A$5:$A$1504,A1401,$H$5:$H$1504,H1401,$B$5:$B$1504,"&lt;"&amp;D1401,$D$5:$D$1504,"&gt;"&amp;B1401,$J$5:$J$1504,"&lt;&gt;İptal")&gt;1,"ÇAKIŞMA",""))</f>
        <v/>
      </c>
    </row>
    <row r="1402">
      <c r="A1402" s="19" t="n"/>
      <c r="B1402" s="20" t="n"/>
      <c r="C1402" s="21" t="n"/>
      <c r="D1402" s="20">
        <f>IF(OR(B1402="",C1402=""),"",B1402+C1402/1440)</f>
        <v/>
      </c>
      <c r="E1402" s="21" t="n"/>
      <c r="F1402" s="21" t="n"/>
      <c r="G1402" s="21" t="n"/>
      <c r="H1402" s="21" t="n"/>
      <c r="I1402" s="22" t="n"/>
      <c r="J1402" s="21" t="n"/>
      <c r="K1402" s="21" t="n"/>
      <c r="L1402" s="21" t="n"/>
      <c r="M1402" s="21">
        <f>IF(OR(A1402="",B1402="",H1402="",J1402="İptal"),"",IF(COUNTIFS($A$5:$A$1504,A1402,$H$5:$H$1504,H1402,$B$5:$B$1504,"&lt;"&amp;D1402,$D$5:$D$1504,"&gt;"&amp;B1402,$J$5:$J$1504,"&lt;&gt;İptal")&gt;1,"ÇAKIŞMA",""))</f>
        <v/>
      </c>
    </row>
    <row r="1403">
      <c r="A1403" s="19" t="n"/>
      <c r="B1403" s="20" t="n"/>
      <c r="C1403" s="21" t="n"/>
      <c r="D1403" s="20">
        <f>IF(OR(B1403="",C1403=""),"",B1403+C1403/1440)</f>
        <v/>
      </c>
      <c r="E1403" s="21" t="n"/>
      <c r="F1403" s="21" t="n"/>
      <c r="G1403" s="21" t="n"/>
      <c r="H1403" s="21" t="n"/>
      <c r="I1403" s="22" t="n"/>
      <c r="J1403" s="21" t="n"/>
      <c r="K1403" s="21" t="n"/>
      <c r="L1403" s="21" t="n"/>
      <c r="M1403" s="21">
        <f>IF(OR(A1403="",B1403="",H1403="",J1403="İptal"),"",IF(COUNTIFS($A$5:$A$1504,A1403,$H$5:$H$1504,H1403,$B$5:$B$1504,"&lt;"&amp;D1403,$D$5:$D$1504,"&gt;"&amp;B1403,$J$5:$J$1504,"&lt;&gt;İptal")&gt;1,"ÇAKIŞMA",""))</f>
        <v/>
      </c>
    </row>
    <row r="1404">
      <c r="A1404" s="19" t="n"/>
      <c r="B1404" s="20" t="n"/>
      <c r="C1404" s="21" t="n"/>
      <c r="D1404" s="20">
        <f>IF(OR(B1404="",C1404=""),"",B1404+C1404/1440)</f>
        <v/>
      </c>
      <c r="E1404" s="21" t="n"/>
      <c r="F1404" s="21" t="n"/>
      <c r="G1404" s="21" t="n"/>
      <c r="H1404" s="21" t="n"/>
      <c r="I1404" s="22" t="n"/>
      <c r="J1404" s="21" t="n"/>
      <c r="K1404" s="21" t="n"/>
      <c r="L1404" s="21" t="n"/>
      <c r="M1404" s="21">
        <f>IF(OR(A1404="",B1404="",H1404="",J1404="İptal"),"",IF(COUNTIFS($A$5:$A$1504,A1404,$H$5:$H$1504,H1404,$B$5:$B$1504,"&lt;"&amp;D1404,$D$5:$D$1504,"&gt;"&amp;B1404,$J$5:$J$1504,"&lt;&gt;İptal")&gt;1,"ÇAKIŞMA",""))</f>
        <v/>
      </c>
    </row>
    <row r="1405">
      <c r="A1405" s="19" t="n"/>
      <c r="B1405" s="20" t="n"/>
      <c r="C1405" s="21" t="n"/>
      <c r="D1405" s="20">
        <f>IF(OR(B1405="",C1405=""),"",B1405+C1405/1440)</f>
        <v/>
      </c>
      <c r="E1405" s="21" t="n"/>
      <c r="F1405" s="21" t="n"/>
      <c r="G1405" s="21" t="n"/>
      <c r="H1405" s="21" t="n"/>
      <c r="I1405" s="22" t="n"/>
      <c r="J1405" s="21" t="n"/>
      <c r="K1405" s="21" t="n"/>
      <c r="L1405" s="21" t="n"/>
      <c r="M1405" s="21">
        <f>IF(OR(A1405="",B1405="",H1405="",J1405="İptal"),"",IF(COUNTIFS($A$5:$A$1504,A1405,$H$5:$H$1504,H1405,$B$5:$B$1504,"&lt;"&amp;D1405,$D$5:$D$1504,"&gt;"&amp;B1405,$J$5:$J$1504,"&lt;&gt;İptal")&gt;1,"ÇAKIŞMA",""))</f>
        <v/>
      </c>
    </row>
    <row r="1406">
      <c r="A1406" s="19" t="n"/>
      <c r="B1406" s="20" t="n"/>
      <c r="C1406" s="21" t="n"/>
      <c r="D1406" s="20">
        <f>IF(OR(B1406="",C1406=""),"",B1406+C1406/1440)</f>
        <v/>
      </c>
      <c r="E1406" s="21" t="n"/>
      <c r="F1406" s="21" t="n"/>
      <c r="G1406" s="21" t="n"/>
      <c r="H1406" s="21" t="n"/>
      <c r="I1406" s="22" t="n"/>
      <c r="J1406" s="21" t="n"/>
      <c r="K1406" s="21" t="n"/>
      <c r="L1406" s="21" t="n"/>
      <c r="M1406" s="21">
        <f>IF(OR(A1406="",B1406="",H1406="",J1406="İptal"),"",IF(COUNTIFS($A$5:$A$1504,A1406,$H$5:$H$1504,H1406,$B$5:$B$1504,"&lt;"&amp;D1406,$D$5:$D$1504,"&gt;"&amp;B1406,$J$5:$J$1504,"&lt;&gt;İptal")&gt;1,"ÇAKIŞMA",""))</f>
        <v/>
      </c>
    </row>
    <row r="1407">
      <c r="A1407" s="19" t="n"/>
      <c r="B1407" s="20" t="n"/>
      <c r="C1407" s="21" t="n"/>
      <c r="D1407" s="20">
        <f>IF(OR(B1407="",C1407=""),"",B1407+C1407/1440)</f>
        <v/>
      </c>
      <c r="E1407" s="21" t="n"/>
      <c r="F1407" s="21" t="n"/>
      <c r="G1407" s="21" t="n"/>
      <c r="H1407" s="21" t="n"/>
      <c r="I1407" s="22" t="n"/>
      <c r="J1407" s="21" t="n"/>
      <c r="K1407" s="21" t="n"/>
      <c r="L1407" s="21" t="n"/>
      <c r="M1407" s="21">
        <f>IF(OR(A1407="",B1407="",H1407="",J1407="İptal"),"",IF(COUNTIFS($A$5:$A$1504,A1407,$H$5:$H$1504,H1407,$B$5:$B$1504,"&lt;"&amp;D1407,$D$5:$D$1504,"&gt;"&amp;B1407,$J$5:$J$1504,"&lt;&gt;İptal")&gt;1,"ÇAKIŞMA",""))</f>
        <v/>
      </c>
    </row>
    <row r="1408">
      <c r="A1408" s="19" t="n"/>
      <c r="B1408" s="20" t="n"/>
      <c r="C1408" s="21" t="n"/>
      <c r="D1408" s="20">
        <f>IF(OR(B1408="",C1408=""),"",B1408+C1408/1440)</f>
        <v/>
      </c>
      <c r="E1408" s="21" t="n"/>
      <c r="F1408" s="21" t="n"/>
      <c r="G1408" s="21" t="n"/>
      <c r="H1408" s="21" t="n"/>
      <c r="I1408" s="22" t="n"/>
      <c r="J1408" s="21" t="n"/>
      <c r="K1408" s="21" t="n"/>
      <c r="L1408" s="21" t="n"/>
      <c r="M1408" s="21">
        <f>IF(OR(A1408="",B1408="",H1408="",J1408="İptal"),"",IF(COUNTIFS($A$5:$A$1504,A1408,$H$5:$H$1504,H1408,$B$5:$B$1504,"&lt;"&amp;D1408,$D$5:$D$1504,"&gt;"&amp;B1408,$J$5:$J$1504,"&lt;&gt;İptal")&gt;1,"ÇAKIŞMA",""))</f>
        <v/>
      </c>
    </row>
    <row r="1409">
      <c r="A1409" s="19" t="n"/>
      <c r="B1409" s="20" t="n"/>
      <c r="C1409" s="21" t="n"/>
      <c r="D1409" s="20">
        <f>IF(OR(B1409="",C1409=""),"",B1409+C1409/1440)</f>
        <v/>
      </c>
      <c r="E1409" s="21" t="n"/>
      <c r="F1409" s="21" t="n"/>
      <c r="G1409" s="21" t="n"/>
      <c r="H1409" s="21" t="n"/>
      <c r="I1409" s="22" t="n"/>
      <c r="J1409" s="21" t="n"/>
      <c r="K1409" s="21" t="n"/>
      <c r="L1409" s="21" t="n"/>
      <c r="M1409" s="21">
        <f>IF(OR(A1409="",B1409="",H1409="",J1409="İptal"),"",IF(COUNTIFS($A$5:$A$1504,A1409,$H$5:$H$1504,H1409,$B$5:$B$1504,"&lt;"&amp;D1409,$D$5:$D$1504,"&gt;"&amp;B1409,$J$5:$J$1504,"&lt;&gt;İptal")&gt;1,"ÇAKIŞMA",""))</f>
        <v/>
      </c>
    </row>
    <row r="1410">
      <c r="A1410" s="19" t="n"/>
      <c r="B1410" s="20" t="n"/>
      <c r="C1410" s="21" t="n"/>
      <c r="D1410" s="20">
        <f>IF(OR(B1410="",C1410=""),"",B1410+C1410/1440)</f>
        <v/>
      </c>
      <c r="E1410" s="21" t="n"/>
      <c r="F1410" s="21" t="n"/>
      <c r="G1410" s="21" t="n"/>
      <c r="H1410" s="21" t="n"/>
      <c r="I1410" s="22" t="n"/>
      <c r="J1410" s="21" t="n"/>
      <c r="K1410" s="21" t="n"/>
      <c r="L1410" s="21" t="n"/>
      <c r="M1410" s="21">
        <f>IF(OR(A1410="",B1410="",H1410="",J1410="İptal"),"",IF(COUNTIFS($A$5:$A$1504,A1410,$H$5:$H$1504,H1410,$B$5:$B$1504,"&lt;"&amp;D1410,$D$5:$D$1504,"&gt;"&amp;B1410,$J$5:$J$1504,"&lt;&gt;İptal")&gt;1,"ÇAKIŞMA",""))</f>
        <v/>
      </c>
    </row>
    <row r="1411">
      <c r="A1411" s="19" t="n"/>
      <c r="B1411" s="20" t="n"/>
      <c r="C1411" s="21" t="n"/>
      <c r="D1411" s="20">
        <f>IF(OR(B1411="",C1411=""),"",B1411+C1411/1440)</f>
        <v/>
      </c>
      <c r="E1411" s="21" t="n"/>
      <c r="F1411" s="21" t="n"/>
      <c r="G1411" s="21" t="n"/>
      <c r="H1411" s="21" t="n"/>
      <c r="I1411" s="22" t="n"/>
      <c r="J1411" s="21" t="n"/>
      <c r="K1411" s="21" t="n"/>
      <c r="L1411" s="21" t="n"/>
      <c r="M1411" s="21">
        <f>IF(OR(A1411="",B1411="",H1411="",J1411="İptal"),"",IF(COUNTIFS($A$5:$A$1504,A1411,$H$5:$H$1504,H1411,$B$5:$B$1504,"&lt;"&amp;D1411,$D$5:$D$1504,"&gt;"&amp;B1411,$J$5:$J$1504,"&lt;&gt;İptal")&gt;1,"ÇAKIŞMA",""))</f>
        <v/>
      </c>
    </row>
    <row r="1412">
      <c r="A1412" s="19" t="n"/>
      <c r="B1412" s="20" t="n"/>
      <c r="C1412" s="21" t="n"/>
      <c r="D1412" s="20">
        <f>IF(OR(B1412="",C1412=""),"",B1412+C1412/1440)</f>
        <v/>
      </c>
      <c r="E1412" s="21" t="n"/>
      <c r="F1412" s="21" t="n"/>
      <c r="G1412" s="21" t="n"/>
      <c r="H1412" s="21" t="n"/>
      <c r="I1412" s="22" t="n"/>
      <c r="J1412" s="21" t="n"/>
      <c r="K1412" s="21" t="n"/>
      <c r="L1412" s="21" t="n"/>
      <c r="M1412" s="21">
        <f>IF(OR(A1412="",B1412="",H1412="",J1412="İptal"),"",IF(COUNTIFS($A$5:$A$1504,A1412,$H$5:$H$1504,H1412,$B$5:$B$1504,"&lt;"&amp;D1412,$D$5:$D$1504,"&gt;"&amp;B1412,$J$5:$J$1504,"&lt;&gt;İptal")&gt;1,"ÇAKIŞMA",""))</f>
        <v/>
      </c>
    </row>
    <row r="1413">
      <c r="A1413" s="19" t="n"/>
      <c r="B1413" s="20" t="n"/>
      <c r="C1413" s="21" t="n"/>
      <c r="D1413" s="20">
        <f>IF(OR(B1413="",C1413=""),"",B1413+C1413/1440)</f>
        <v/>
      </c>
      <c r="E1413" s="21" t="n"/>
      <c r="F1413" s="21" t="n"/>
      <c r="G1413" s="21" t="n"/>
      <c r="H1413" s="21" t="n"/>
      <c r="I1413" s="22" t="n"/>
      <c r="J1413" s="21" t="n"/>
      <c r="K1413" s="21" t="n"/>
      <c r="L1413" s="21" t="n"/>
      <c r="M1413" s="21">
        <f>IF(OR(A1413="",B1413="",H1413="",J1413="İptal"),"",IF(COUNTIFS($A$5:$A$1504,A1413,$H$5:$H$1504,H1413,$B$5:$B$1504,"&lt;"&amp;D1413,$D$5:$D$1504,"&gt;"&amp;B1413,$J$5:$J$1504,"&lt;&gt;İptal")&gt;1,"ÇAKIŞMA",""))</f>
        <v/>
      </c>
    </row>
    <row r="1414">
      <c r="A1414" s="19" t="n"/>
      <c r="B1414" s="20" t="n"/>
      <c r="C1414" s="21" t="n"/>
      <c r="D1414" s="20">
        <f>IF(OR(B1414="",C1414=""),"",B1414+C1414/1440)</f>
        <v/>
      </c>
      <c r="E1414" s="21" t="n"/>
      <c r="F1414" s="21" t="n"/>
      <c r="G1414" s="21" t="n"/>
      <c r="H1414" s="21" t="n"/>
      <c r="I1414" s="22" t="n"/>
      <c r="J1414" s="21" t="n"/>
      <c r="K1414" s="21" t="n"/>
      <c r="L1414" s="21" t="n"/>
      <c r="M1414" s="21">
        <f>IF(OR(A1414="",B1414="",H1414="",J1414="İptal"),"",IF(COUNTIFS($A$5:$A$1504,A1414,$H$5:$H$1504,H1414,$B$5:$B$1504,"&lt;"&amp;D1414,$D$5:$D$1504,"&gt;"&amp;B1414,$J$5:$J$1504,"&lt;&gt;İptal")&gt;1,"ÇAKIŞMA",""))</f>
        <v/>
      </c>
    </row>
    <row r="1415">
      <c r="A1415" s="19" t="n"/>
      <c r="B1415" s="20" t="n"/>
      <c r="C1415" s="21" t="n"/>
      <c r="D1415" s="20">
        <f>IF(OR(B1415="",C1415=""),"",B1415+C1415/1440)</f>
        <v/>
      </c>
      <c r="E1415" s="21" t="n"/>
      <c r="F1415" s="21" t="n"/>
      <c r="G1415" s="21" t="n"/>
      <c r="H1415" s="21" t="n"/>
      <c r="I1415" s="22" t="n"/>
      <c r="J1415" s="21" t="n"/>
      <c r="K1415" s="21" t="n"/>
      <c r="L1415" s="21" t="n"/>
      <c r="M1415" s="21">
        <f>IF(OR(A1415="",B1415="",H1415="",J1415="İptal"),"",IF(COUNTIFS($A$5:$A$1504,A1415,$H$5:$H$1504,H1415,$B$5:$B$1504,"&lt;"&amp;D1415,$D$5:$D$1504,"&gt;"&amp;B1415,$J$5:$J$1504,"&lt;&gt;İptal")&gt;1,"ÇAKIŞMA",""))</f>
        <v/>
      </c>
    </row>
    <row r="1416">
      <c r="A1416" s="19" t="n"/>
      <c r="B1416" s="20" t="n"/>
      <c r="C1416" s="21" t="n"/>
      <c r="D1416" s="20">
        <f>IF(OR(B1416="",C1416=""),"",B1416+C1416/1440)</f>
        <v/>
      </c>
      <c r="E1416" s="21" t="n"/>
      <c r="F1416" s="21" t="n"/>
      <c r="G1416" s="21" t="n"/>
      <c r="H1416" s="21" t="n"/>
      <c r="I1416" s="22" t="n"/>
      <c r="J1416" s="21" t="n"/>
      <c r="K1416" s="21" t="n"/>
      <c r="L1416" s="21" t="n"/>
      <c r="M1416" s="21">
        <f>IF(OR(A1416="",B1416="",H1416="",J1416="İptal"),"",IF(COUNTIFS($A$5:$A$1504,A1416,$H$5:$H$1504,H1416,$B$5:$B$1504,"&lt;"&amp;D1416,$D$5:$D$1504,"&gt;"&amp;B1416,$J$5:$J$1504,"&lt;&gt;İptal")&gt;1,"ÇAKIŞMA",""))</f>
        <v/>
      </c>
    </row>
    <row r="1417">
      <c r="A1417" s="19" t="n"/>
      <c r="B1417" s="20" t="n"/>
      <c r="C1417" s="21" t="n"/>
      <c r="D1417" s="20">
        <f>IF(OR(B1417="",C1417=""),"",B1417+C1417/1440)</f>
        <v/>
      </c>
      <c r="E1417" s="21" t="n"/>
      <c r="F1417" s="21" t="n"/>
      <c r="G1417" s="21" t="n"/>
      <c r="H1417" s="21" t="n"/>
      <c r="I1417" s="22" t="n"/>
      <c r="J1417" s="21" t="n"/>
      <c r="K1417" s="21" t="n"/>
      <c r="L1417" s="21" t="n"/>
      <c r="M1417" s="21">
        <f>IF(OR(A1417="",B1417="",H1417="",J1417="İptal"),"",IF(COUNTIFS($A$5:$A$1504,A1417,$H$5:$H$1504,H1417,$B$5:$B$1504,"&lt;"&amp;D1417,$D$5:$D$1504,"&gt;"&amp;B1417,$J$5:$J$1504,"&lt;&gt;İptal")&gt;1,"ÇAKIŞMA",""))</f>
        <v/>
      </c>
    </row>
    <row r="1418">
      <c r="A1418" s="19" t="n"/>
      <c r="B1418" s="20" t="n"/>
      <c r="C1418" s="21" t="n"/>
      <c r="D1418" s="20">
        <f>IF(OR(B1418="",C1418=""),"",B1418+C1418/1440)</f>
        <v/>
      </c>
      <c r="E1418" s="21" t="n"/>
      <c r="F1418" s="21" t="n"/>
      <c r="G1418" s="21" t="n"/>
      <c r="H1418" s="21" t="n"/>
      <c r="I1418" s="22" t="n"/>
      <c r="J1418" s="21" t="n"/>
      <c r="K1418" s="21" t="n"/>
      <c r="L1418" s="21" t="n"/>
      <c r="M1418" s="21">
        <f>IF(OR(A1418="",B1418="",H1418="",J1418="İptal"),"",IF(COUNTIFS($A$5:$A$1504,A1418,$H$5:$H$1504,H1418,$B$5:$B$1504,"&lt;"&amp;D1418,$D$5:$D$1504,"&gt;"&amp;B1418,$J$5:$J$1504,"&lt;&gt;İptal")&gt;1,"ÇAKIŞMA",""))</f>
        <v/>
      </c>
    </row>
    <row r="1419">
      <c r="A1419" s="19" t="n"/>
      <c r="B1419" s="20" t="n"/>
      <c r="C1419" s="21" t="n"/>
      <c r="D1419" s="20">
        <f>IF(OR(B1419="",C1419=""),"",B1419+C1419/1440)</f>
        <v/>
      </c>
      <c r="E1419" s="21" t="n"/>
      <c r="F1419" s="21" t="n"/>
      <c r="G1419" s="21" t="n"/>
      <c r="H1419" s="21" t="n"/>
      <c r="I1419" s="22" t="n"/>
      <c r="J1419" s="21" t="n"/>
      <c r="K1419" s="21" t="n"/>
      <c r="L1419" s="21" t="n"/>
      <c r="M1419" s="21">
        <f>IF(OR(A1419="",B1419="",H1419="",J1419="İptal"),"",IF(COUNTIFS($A$5:$A$1504,A1419,$H$5:$H$1504,H1419,$B$5:$B$1504,"&lt;"&amp;D1419,$D$5:$D$1504,"&gt;"&amp;B1419,$J$5:$J$1504,"&lt;&gt;İptal")&gt;1,"ÇAKIŞMA",""))</f>
        <v/>
      </c>
    </row>
    <row r="1420">
      <c r="A1420" s="19" t="n"/>
      <c r="B1420" s="20" t="n"/>
      <c r="C1420" s="21" t="n"/>
      <c r="D1420" s="20">
        <f>IF(OR(B1420="",C1420=""),"",B1420+C1420/1440)</f>
        <v/>
      </c>
      <c r="E1420" s="21" t="n"/>
      <c r="F1420" s="21" t="n"/>
      <c r="G1420" s="21" t="n"/>
      <c r="H1420" s="21" t="n"/>
      <c r="I1420" s="22" t="n"/>
      <c r="J1420" s="21" t="n"/>
      <c r="K1420" s="21" t="n"/>
      <c r="L1420" s="21" t="n"/>
      <c r="M1420" s="21">
        <f>IF(OR(A1420="",B1420="",H1420="",J1420="İptal"),"",IF(COUNTIFS($A$5:$A$1504,A1420,$H$5:$H$1504,H1420,$B$5:$B$1504,"&lt;"&amp;D1420,$D$5:$D$1504,"&gt;"&amp;B1420,$J$5:$J$1504,"&lt;&gt;İptal")&gt;1,"ÇAKIŞMA",""))</f>
        <v/>
      </c>
    </row>
    <row r="1421">
      <c r="A1421" s="19" t="n"/>
      <c r="B1421" s="20" t="n"/>
      <c r="C1421" s="21" t="n"/>
      <c r="D1421" s="20">
        <f>IF(OR(B1421="",C1421=""),"",B1421+C1421/1440)</f>
        <v/>
      </c>
      <c r="E1421" s="21" t="n"/>
      <c r="F1421" s="21" t="n"/>
      <c r="G1421" s="21" t="n"/>
      <c r="H1421" s="21" t="n"/>
      <c r="I1421" s="22" t="n"/>
      <c r="J1421" s="21" t="n"/>
      <c r="K1421" s="21" t="n"/>
      <c r="L1421" s="21" t="n"/>
      <c r="M1421" s="21">
        <f>IF(OR(A1421="",B1421="",H1421="",J1421="İptal"),"",IF(COUNTIFS($A$5:$A$1504,A1421,$H$5:$H$1504,H1421,$B$5:$B$1504,"&lt;"&amp;D1421,$D$5:$D$1504,"&gt;"&amp;B1421,$J$5:$J$1504,"&lt;&gt;İptal")&gt;1,"ÇAKIŞMA",""))</f>
        <v/>
      </c>
    </row>
    <row r="1422">
      <c r="A1422" s="19" t="n"/>
      <c r="B1422" s="20" t="n"/>
      <c r="C1422" s="21" t="n"/>
      <c r="D1422" s="20">
        <f>IF(OR(B1422="",C1422=""),"",B1422+C1422/1440)</f>
        <v/>
      </c>
      <c r="E1422" s="21" t="n"/>
      <c r="F1422" s="21" t="n"/>
      <c r="G1422" s="21" t="n"/>
      <c r="H1422" s="21" t="n"/>
      <c r="I1422" s="22" t="n"/>
      <c r="J1422" s="21" t="n"/>
      <c r="K1422" s="21" t="n"/>
      <c r="L1422" s="21" t="n"/>
      <c r="M1422" s="21">
        <f>IF(OR(A1422="",B1422="",H1422="",J1422="İptal"),"",IF(COUNTIFS($A$5:$A$1504,A1422,$H$5:$H$1504,H1422,$B$5:$B$1504,"&lt;"&amp;D1422,$D$5:$D$1504,"&gt;"&amp;B1422,$J$5:$J$1504,"&lt;&gt;İptal")&gt;1,"ÇAKIŞMA",""))</f>
        <v/>
      </c>
    </row>
    <row r="1423">
      <c r="A1423" s="19" t="n"/>
      <c r="B1423" s="20" t="n"/>
      <c r="C1423" s="21" t="n"/>
      <c r="D1423" s="20">
        <f>IF(OR(B1423="",C1423=""),"",B1423+C1423/1440)</f>
        <v/>
      </c>
      <c r="E1423" s="21" t="n"/>
      <c r="F1423" s="21" t="n"/>
      <c r="G1423" s="21" t="n"/>
      <c r="H1423" s="21" t="n"/>
      <c r="I1423" s="22" t="n"/>
      <c r="J1423" s="21" t="n"/>
      <c r="K1423" s="21" t="n"/>
      <c r="L1423" s="21" t="n"/>
      <c r="M1423" s="21">
        <f>IF(OR(A1423="",B1423="",H1423="",J1423="İptal"),"",IF(COUNTIFS($A$5:$A$1504,A1423,$H$5:$H$1504,H1423,$B$5:$B$1504,"&lt;"&amp;D1423,$D$5:$D$1504,"&gt;"&amp;B1423,$J$5:$J$1504,"&lt;&gt;İptal")&gt;1,"ÇAKIŞMA",""))</f>
        <v/>
      </c>
    </row>
    <row r="1424">
      <c r="A1424" s="19" t="n"/>
      <c r="B1424" s="20" t="n"/>
      <c r="C1424" s="21" t="n"/>
      <c r="D1424" s="20">
        <f>IF(OR(B1424="",C1424=""),"",B1424+C1424/1440)</f>
        <v/>
      </c>
      <c r="E1424" s="21" t="n"/>
      <c r="F1424" s="21" t="n"/>
      <c r="G1424" s="21" t="n"/>
      <c r="H1424" s="21" t="n"/>
      <c r="I1424" s="22" t="n"/>
      <c r="J1424" s="21" t="n"/>
      <c r="K1424" s="21" t="n"/>
      <c r="L1424" s="21" t="n"/>
      <c r="M1424" s="21">
        <f>IF(OR(A1424="",B1424="",H1424="",J1424="İptal"),"",IF(COUNTIFS($A$5:$A$1504,A1424,$H$5:$H$1504,H1424,$B$5:$B$1504,"&lt;"&amp;D1424,$D$5:$D$1504,"&gt;"&amp;B1424,$J$5:$J$1504,"&lt;&gt;İptal")&gt;1,"ÇAKIŞMA",""))</f>
        <v/>
      </c>
    </row>
    <row r="1425">
      <c r="A1425" s="19" t="n"/>
      <c r="B1425" s="20" t="n"/>
      <c r="C1425" s="21" t="n"/>
      <c r="D1425" s="20">
        <f>IF(OR(B1425="",C1425=""),"",B1425+C1425/1440)</f>
        <v/>
      </c>
      <c r="E1425" s="21" t="n"/>
      <c r="F1425" s="21" t="n"/>
      <c r="G1425" s="21" t="n"/>
      <c r="H1425" s="21" t="n"/>
      <c r="I1425" s="22" t="n"/>
      <c r="J1425" s="21" t="n"/>
      <c r="K1425" s="21" t="n"/>
      <c r="L1425" s="21" t="n"/>
      <c r="M1425" s="21">
        <f>IF(OR(A1425="",B1425="",H1425="",J1425="İptal"),"",IF(COUNTIFS($A$5:$A$1504,A1425,$H$5:$H$1504,H1425,$B$5:$B$1504,"&lt;"&amp;D1425,$D$5:$D$1504,"&gt;"&amp;B1425,$J$5:$J$1504,"&lt;&gt;İptal")&gt;1,"ÇAKIŞMA",""))</f>
        <v/>
      </c>
    </row>
    <row r="1426">
      <c r="A1426" s="19" t="n"/>
      <c r="B1426" s="20" t="n"/>
      <c r="C1426" s="21" t="n"/>
      <c r="D1426" s="20">
        <f>IF(OR(B1426="",C1426=""),"",B1426+C1426/1440)</f>
        <v/>
      </c>
      <c r="E1426" s="21" t="n"/>
      <c r="F1426" s="21" t="n"/>
      <c r="G1426" s="21" t="n"/>
      <c r="H1426" s="21" t="n"/>
      <c r="I1426" s="22" t="n"/>
      <c r="J1426" s="21" t="n"/>
      <c r="K1426" s="21" t="n"/>
      <c r="L1426" s="21" t="n"/>
      <c r="M1426" s="21">
        <f>IF(OR(A1426="",B1426="",H1426="",J1426="İptal"),"",IF(COUNTIFS($A$5:$A$1504,A1426,$H$5:$H$1504,H1426,$B$5:$B$1504,"&lt;"&amp;D1426,$D$5:$D$1504,"&gt;"&amp;B1426,$J$5:$J$1504,"&lt;&gt;İptal")&gt;1,"ÇAKIŞMA",""))</f>
        <v/>
      </c>
    </row>
    <row r="1427">
      <c r="A1427" s="19" t="n"/>
      <c r="B1427" s="20" t="n"/>
      <c r="C1427" s="21" t="n"/>
      <c r="D1427" s="20">
        <f>IF(OR(B1427="",C1427=""),"",B1427+C1427/1440)</f>
        <v/>
      </c>
      <c r="E1427" s="21" t="n"/>
      <c r="F1427" s="21" t="n"/>
      <c r="G1427" s="21" t="n"/>
      <c r="H1427" s="21" t="n"/>
      <c r="I1427" s="22" t="n"/>
      <c r="J1427" s="21" t="n"/>
      <c r="K1427" s="21" t="n"/>
      <c r="L1427" s="21" t="n"/>
      <c r="M1427" s="21">
        <f>IF(OR(A1427="",B1427="",H1427="",J1427="İptal"),"",IF(COUNTIFS($A$5:$A$1504,A1427,$H$5:$H$1504,H1427,$B$5:$B$1504,"&lt;"&amp;D1427,$D$5:$D$1504,"&gt;"&amp;B1427,$J$5:$J$1504,"&lt;&gt;İptal")&gt;1,"ÇAKIŞMA",""))</f>
        <v/>
      </c>
    </row>
    <row r="1428">
      <c r="A1428" s="19" t="n"/>
      <c r="B1428" s="20" t="n"/>
      <c r="C1428" s="21" t="n"/>
      <c r="D1428" s="20">
        <f>IF(OR(B1428="",C1428=""),"",B1428+C1428/1440)</f>
        <v/>
      </c>
      <c r="E1428" s="21" t="n"/>
      <c r="F1428" s="21" t="n"/>
      <c r="G1428" s="21" t="n"/>
      <c r="H1428" s="21" t="n"/>
      <c r="I1428" s="22" t="n"/>
      <c r="J1428" s="21" t="n"/>
      <c r="K1428" s="21" t="n"/>
      <c r="L1428" s="21" t="n"/>
      <c r="M1428" s="21">
        <f>IF(OR(A1428="",B1428="",H1428="",J1428="İptal"),"",IF(COUNTIFS($A$5:$A$1504,A1428,$H$5:$H$1504,H1428,$B$5:$B$1504,"&lt;"&amp;D1428,$D$5:$D$1504,"&gt;"&amp;B1428,$J$5:$J$1504,"&lt;&gt;İptal")&gt;1,"ÇAKIŞMA",""))</f>
        <v/>
      </c>
    </row>
    <row r="1429">
      <c r="A1429" s="19" t="n"/>
      <c r="B1429" s="20" t="n"/>
      <c r="C1429" s="21" t="n"/>
      <c r="D1429" s="20">
        <f>IF(OR(B1429="",C1429=""),"",B1429+C1429/1440)</f>
        <v/>
      </c>
      <c r="E1429" s="21" t="n"/>
      <c r="F1429" s="21" t="n"/>
      <c r="G1429" s="21" t="n"/>
      <c r="H1429" s="21" t="n"/>
      <c r="I1429" s="22" t="n"/>
      <c r="J1429" s="21" t="n"/>
      <c r="K1429" s="21" t="n"/>
      <c r="L1429" s="21" t="n"/>
      <c r="M1429" s="21">
        <f>IF(OR(A1429="",B1429="",H1429="",J1429="İptal"),"",IF(COUNTIFS($A$5:$A$1504,A1429,$H$5:$H$1504,H1429,$B$5:$B$1504,"&lt;"&amp;D1429,$D$5:$D$1504,"&gt;"&amp;B1429,$J$5:$J$1504,"&lt;&gt;İptal")&gt;1,"ÇAKIŞMA",""))</f>
        <v/>
      </c>
    </row>
    <row r="1430">
      <c r="A1430" s="19" t="n"/>
      <c r="B1430" s="20" t="n"/>
      <c r="C1430" s="21" t="n"/>
      <c r="D1430" s="20">
        <f>IF(OR(B1430="",C1430=""),"",B1430+C1430/1440)</f>
        <v/>
      </c>
      <c r="E1430" s="21" t="n"/>
      <c r="F1430" s="21" t="n"/>
      <c r="G1430" s="21" t="n"/>
      <c r="H1430" s="21" t="n"/>
      <c r="I1430" s="22" t="n"/>
      <c r="J1430" s="21" t="n"/>
      <c r="K1430" s="21" t="n"/>
      <c r="L1430" s="21" t="n"/>
      <c r="M1430" s="21">
        <f>IF(OR(A1430="",B1430="",H1430="",J1430="İptal"),"",IF(COUNTIFS($A$5:$A$1504,A1430,$H$5:$H$1504,H1430,$B$5:$B$1504,"&lt;"&amp;D1430,$D$5:$D$1504,"&gt;"&amp;B1430,$J$5:$J$1504,"&lt;&gt;İptal")&gt;1,"ÇAKIŞMA",""))</f>
        <v/>
      </c>
    </row>
    <row r="1431">
      <c r="A1431" s="19" t="n"/>
      <c r="B1431" s="20" t="n"/>
      <c r="C1431" s="21" t="n"/>
      <c r="D1431" s="20">
        <f>IF(OR(B1431="",C1431=""),"",B1431+C1431/1440)</f>
        <v/>
      </c>
      <c r="E1431" s="21" t="n"/>
      <c r="F1431" s="21" t="n"/>
      <c r="G1431" s="21" t="n"/>
      <c r="H1431" s="21" t="n"/>
      <c r="I1431" s="22" t="n"/>
      <c r="J1431" s="21" t="n"/>
      <c r="K1431" s="21" t="n"/>
      <c r="L1431" s="21" t="n"/>
      <c r="M1431" s="21">
        <f>IF(OR(A1431="",B1431="",H1431="",J1431="İptal"),"",IF(COUNTIFS($A$5:$A$1504,A1431,$H$5:$H$1504,H1431,$B$5:$B$1504,"&lt;"&amp;D1431,$D$5:$D$1504,"&gt;"&amp;B1431,$J$5:$J$1504,"&lt;&gt;İptal")&gt;1,"ÇAKIŞMA",""))</f>
        <v/>
      </c>
    </row>
    <row r="1432">
      <c r="A1432" s="19" t="n"/>
      <c r="B1432" s="20" t="n"/>
      <c r="C1432" s="21" t="n"/>
      <c r="D1432" s="20">
        <f>IF(OR(B1432="",C1432=""),"",B1432+C1432/1440)</f>
        <v/>
      </c>
      <c r="E1432" s="21" t="n"/>
      <c r="F1432" s="21" t="n"/>
      <c r="G1432" s="21" t="n"/>
      <c r="H1432" s="21" t="n"/>
      <c r="I1432" s="22" t="n"/>
      <c r="J1432" s="21" t="n"/>
      <c r="K1432" s="21" t="n"/>
      <c r="L1432" s="21" t="n"/>
      <c r="M1432" s="21">
        <f>IF(OR(A1432="",B1432="",H1432="",J1432="İptal"),"",IF(COUNTIFS($A$5:$A$1504,A1432,$H$5:$H$1504,H1432,$B$5:$B$1504,"&lt;"&amp;D1432,$D$5:$D$1504,"&gt;"&amp;B1432,$J$5:$J$1504,"&lt;&gt;İptal")&gt;1,"ÇAKIŞMA",""))</f>
        <v/>
      </c>
    </row>
    <row r="1433">
      <c r="A1433" s="19" t="n"/>
      <c r="B1433" s="20" t="n"/>
      <c r="C1433" s="21" t="n"/>
      <c r="D1433" s="20">
        <f>IF(OR(B1433="",C1433=""),"",B1433+C1433/1440)</f>
        <v/>
      </c>
      <c r="E1433" s="21" t="n"/>
      <c r="F1433" s="21" t="n"/>
      <c r="G1433" s="21" t="n"/>
      <c r="H1433" s="21" t="n"/>
      <c r="I1433" s="22" t="n"/>
      <c r="J1433" s="21" t="n"/>
      <c r="K1433" s="21" t="n"/>
      <c r="L1433" s="21" t="n"/>
      <c r="M1433" s="21">
        <f>IF(OR(A1433="",B1433="",H1433="",J1433="İptal"),"",IF(COUNTIFS($A$5:$A$1504,A1433,$H$5:$H$1504,H1433,$B$5:$B$1504,"&lt;"&amp;D1433,$D$5:$D$1504,"&gt;"&amp;B1433,$J$5:$J$1504,"&lt;&gt;İptal")&gt;1,"ÇAKIŞMA",""))</f>
        <v/>
      </c>
    </row>
    <row r="1434">
      <c r="A1434" s="19" t="n"/>
      <c r="B1434" s="20" t="n"/>
      <c r="C1434" s="21" t="n"/>
      <c r="D1434" s="20">
        <f>IF(OR(B1434="",C1434=""),"",B1434+C1434/1440)</f>
        <v/>
      </c>
      <c r="E1434" s="21" t="n"/>
      <c r="F1434" s="21" t="n"/>
      <c r="G1434" s="21" t="n"/>
      <c r="H1434" s="21" t="n"/>
      <c r="I1434" s="22" t="n"/>
      <c r="J1434" s="21" t="n"/>
      <c r="K1434" s="21" t="n"/>
      <c r="L1434" s="21" t="n"/>
      <c r="M1434" s="21">
        <f>IF(OR(A1434="",B1434="",H1434="",J1434="İptal"),"",IF(COUNTIFS($A$5:$A$1504,A1434,$H$5:$H$1504,H1434,$B$5:$B$1504,"&lt;"&amp;D1434,$D$5:$D$1504,"&gt;"&amp;B1434,$J$5:$J$1504,"&lt;&gt;İptal")&gt;1,"ÇAKIŞMA",""))</f>
        <v/>
      </c>
    </row>
    <row r="1435">
      <c r="A1435" s="19" t="n"/>
      <c r="B1435" s="20" t="n"/>
      <c r="C1435" s="21" t="n"/>
      <c r="D1435" s="20">
        <f>IF(OR(B1435="",C1435=""),"",B1435+C1435/1440)</f>
        <v/>
      </c>
      <c r="E1435" s="21" t="n"/>
      <c r="F1435" s="21" t="n"/>
      <c r="G1435" s="21" t="n"/>
      <c r="H1435" s="21" t="n"/>
      <c r="I1435" s="22" t="n"/>
      <c r="J1435" s="21" t="n"/>
      <c r="K1435" s="21" t="n"/>
      <c r="L1435" s="21" t="n"/>
      <c r="M1435" s="21">
        <f>IF(OR(A1435="",B1435="",H1435="",J1435="İptal"),"",IF(COUNTIFS($A$5:$A$1504,A1435,$H$5:$H$1504,H1435,$B$5:$B$1504,"&lt;"&amp;D1435,$D$5:$D$1504,"&gt;"&amp;B1435,$J$5:$J$1504,"&lt;&gt;İptal")&gt;1,"ÇAKIŞMA",""))</f>
        <v/>
      </c>
    </row>
    <row r="1436">
      <c r="A1436" s="19" t="n"/>
      <c r="B1436" s="20" t="n"/>
      <c r="C1436" s="21" t="n"/>
      <c r="D1436" s="20">
        <f>IF(OR(B1436="",C1436=""),"",B1436+C1436/1440)</f>
        <v/>
      </c>
      <c r="E1436" s="21" t="n"/>
      <c r="F1436" s="21" t="n"/>
      <c r="G1436" s="21" t="n"/>
      <c r="H1436" s="21" t="n"/>
      <c r="I1436" s="22" t="n"/>
      <c r="J1436" s="21" t="n"/>
      <c r="K1436" s="21" t="n"/>
      <c r="L1436" s="21" t="n"/>
      <c r="M1436" s="21">
        <f>IF(OR(A1436="",B1436="",H1436="",J1436="İptal"),"",IF(COUNTIFS($A$5:$A$1504,A1436,$H$5:$H$1504,H1436,$B$5:$B$1504,"&lt;"&amp;D1436,$D$5:$D$1504,"&gt;"&amp;B1436,$J$5:$J$1504,"&lt;&gt;İptal")&gt;1,"ÇAKIŞMA",""))</f>
        <v/>
      </c>
    </row>
    <row r="1437">
      <c r="A1437" s="19" t="n"/>
      <c r="B1437" s="20" t="n"/>
      <c r="C1437" s="21" t="n"/>
      <c r="D1437" s="20">
        <f>IF(OR(B1437="",C1437=""),"",B1437+C1437/1440)</f>
        <v/>
      </c>
      <c r="E1437" s="21" t="n"/>
      <c r="F1437" s="21" t="n"/>
      <c r="G1437" s="21" t="n"/>
      <c r="H1437" s="21" t="n"/>
      <c r="I1437" s="22" t="n"/>
      <c r="J1437" s="21" t="n"/>
      <c r="K1437" s="21" t="n"/>
      <c r="L1437" s="21" t="n"/>
      <c r="M1437" s="21">
        <f>IF(OR(A1437="",B1437="",H1437="",J1437="İptal"),"",IF(COUNTIFS($A$5:$A$1504,A1437,$H$5:$H$1504,H1437,$B$5:$B$1504,"&lt;"&amp;D1437,$D$5:$D$1504,"&gt;"&amp;B1437,$J$5:$J$1504,"&lt;&gt;İptal")&gt;1,"ÇAKIŞMA",""))</f>
        <v/>
      </c>
    </row>
    <row r="1438">
      <c r="A1438" s="19" t="n"/>
      <c r="B1438" s="20" t="n"/>
      <c r="C1438" s="21" t="n"/>
      <c r="D1438" s="20">
        <f>IF(OR(B1438="",C1438=""),"",B1438+C1438/1440)</f>
        <v/>
      </c>
      <c r="E1438" s="21" t="n"/>
      <c r="F1438" s="21" t="n"/>
      <c r="G1438" s="21" t="n"/>
      <c r="H1438" s="21" t="n"/>
      <c r="I1438" s="22" t="n"/>
      <c r="J1438" s="21" t="n"/>
      <c r="K1438" s="21" t="n"/>
      <c r="L1438" s="21" t="n"/>
      <c r="M1438" s="21">
        <f>IF(OR(A1438="",B1438="",H1438="",J1438="İptal"),"",IF(COUNTIFS($A$5:$A$1504,A1438,$H$5:$H$1504,H1438,$B$5:$B$1504,"&lt;"&amp;D1438,$D$5:$D$1504,"&gt;"&amp;B1438,$J$5:$J$1504,"&lt;&gt;İptal")&gt;1,"ÇAKIŞMA",""))</f>
        <v/>
      </c>
    </row>
    <row r="1439">
      <c r="A1439" s="19" t="n"/>
      <c r="B1439" s="20" t="n"/>
      <c r="C1439" s="21" t="n"/>
      <c r="D1439" s="20">
        <f>IF(OR(B1439="",C1439=""),"",B1439+C1439/1440)</f>
        <v/>
      </c>
      <c r="E1439" s="21" t="n"/>
      <c r="F1439" s="21" t="n"/>
      <c r="G1439" s="21" t="n"/>
      <c r="H1439" s="21" t="n"/>
      <c r="I1439" s="22" t="n"/>
      <c r="J1439" s="21" t="n"/>
      <c r="K1439" s="21" t="n"/>
      <c r="L1439" s="21" t="n"/>
      <c r="M1439" s="21">
        <f>IF(OR(A1439="",B1439="",H1439="",J1439="İptal"),"",IF(COUNTIFS($A$5:$A$1504,A1439,$H$5:$H$1504,H1439,$B$5:$B$1504,"&lt;"&amp;D1439,$D$5:$D$1504,"&gt;"&amp;B1439,$J$5:$J$1504,"&lt;&gt;İptal")&gt;1,"ÇAKIŞMA",""))</f>
        <v/>
      </c>
    </row>
    <row r="1440">
      <c r="A1440" s="19" t="n"/>
      <c r="B1440" s="20" t="n"/>
      <c r="C1440" s="21" t="n"/>
      <c r="D1440" s="20">
        <f>IF(OR(B1440="",C1440=""),"",B1440+C1440/1440)</f>
        <v/>
      </c>
      <c r="E1440" s="21" t="n"/>
      <c r="F1440" s="21" t="n"/>
      <c r="G1440" s="21" t="n"/>
      <c r="H1440" s="21" t="n"/>
      <c r="I1440" s="22" t="n"/>
      <c r="J1440" s="21" t="n"/>
      <c r="K1440" s="21" t="n"/>
      <c r="L1440" s="21" t="n"/>
      <c r="M1440" s="21">
        <f>IF(OR(A1440="",B1440="",H1440="",J1440="İptal"),"",IF(COUNTIFS($A$5:$A$1504,A1440,$H$5:$H$1504,H1440,$B$5:$B$1504,"&lt;"&amp;D1440,$D$5:$D$1504,"&gt;"&amp;B1440,$J$5:$J$1504,"&lt;&gt;İptal")&gt;1,"ÇAKIŞMA",""))</f>
        <v/>
      </c>
    </row>
    <row r="1441">
      <c r="A1441" s="19" t="n"/>
      <c r="B1441" s="20" t="n"/>
      <c r="C1441" s="21" t="n"/>
      <c r="D1441" s="20">
        <f>IF(OR(B1441="",C1441=""),"",B1441+C1441/1440)</f>
        <v/>
      </c>
      <c r="E1441" s="21" t="n"/>
      <c r="F1441" s="21" t="n"/>
      <c r="G1441" s="21" t="n"/>
      <c r="H1441" s="21" t="n"/>
      <c r="I1441" s="22" t="n"/>
      <c r="J1441" s="21" t="n"/>
      <c r="K1441" s="21" t="n"/>
      <c r="L1441" s="21" t="n"/>
      <c r="M1441" s="21">
        <f>IF(OR(A1441="",B1441="",H1441="",J1441="İptal"),"",IF(COUNTIFS($A$5:$A$1504,A1441,$H$5:$H$1504,H1441,$B$5:$B$1504,"&lt;"&amp;D1441,$D$5:$D$1504,"&gt;"&amp;B1441,$J$5:$J$1504,"&lt;&gt;İptal")&gt;1,"ÇAKIŞMA",""))</f>
        <v/>
      </c>
    </row>
    <row r="1442">
      <c r="A1442" s="19" t="n"/>
      <c r="B1442" s="20" t="n"/>
      <c r="C1442" s="21" t="n"/>
      <c r="D1442" s="20">
        <f>IF(OR(B1442="",C1442=""),"",B1442+C1442/1440)</f>
        <v/>
      </c>
      <c r="E1442" s="21" t="n"/>
      <c r="F1442" s="21" t="n"/>
      <c r="G1442" s="21" t="n"/>
      <c r="H1442" s="21" t="n"/>
      <c r="I1442" s="22" t="n"/>
      <c r="J1442" s="21" t="n"/>
      <c r="K1442" s="21" t="n"/>
      <c r="L1442" s="21" t="n"/>
      <c r="M1442" s="21">
        <f>IF(OR(A1442="",B1442="",H1442="",J1442="İptal"),"",IF(COUNTIFS($A$5:$A$1504,A1442,$H$5:$H$1504,H1442,$B$5:$B$1504,"&lt;"&amp;D1442,$D$5:$D$1504,"&gt;"&amp;B1442,$J$5:$J$1504,"&lt;&gt;İptal")&gt;1,"ÇAKIŞMA",""))</f>
        <v/>
      </c>
    </row>
    <row r="1443">
      <c r="A1443" s="19" t="n"/>
      <c r="B1443" s="20" t="n"/>
      <c r="C1443" s="21" t="n"/>
      <c r="D1443" s="20">
        <f>IF(OR(B1443="",C1443=""),"",B1443+C1443/1440)</f>
        <v/>
      </c>
      <c r="E1443" s="21" t="n"/>
      <c r="F1443" s="21" t="n"/>
      <c r="G1443" s="21" t="n"/>
      <c r="H1443" s="21" t="n"/>
      <c r="I1443" s="22" t="n"/>
      <c r="J1443" s="21" t="n"/>
      <c r="K1443" s="21" t="n"/>
      <c r="L1443" s="21" t="n"/>
      <c r="M1443" s="21">
        <f>IF(OR(A1443="",B1443="",H1443="",J1443="İptal"),"",IF(COUNTIFS($A$5:$A$1504,A1443,$H$5:$H$1504,H1443,$B$5:$B$1504,"&lt;"&amp;D1443,$D$5:$D$1504,"&gt;"&amp;B1443,$J$5:$J$1504,"&lt;&gt;İptal")&gt;1,"ÇAKIŞMA",""))</f>
        <v/>
      </c>
    </row>
    <row r="1444">
      <c r="A1444" s="19" t="n"/>
      <c r="B1444" s="20" t="n"/>
      <c r="C1444" s="21" t="n"/>
      <c r="D1444" s="20">
        <f>IF(OR(B1444="",C1444=""),"",B1444+C1444/1440)</f>
        <v/>
      </c>
      <c r="E1444" s="21" t="n"/>
      <c r="F1444" s="21" t="n"/>
      <c r="G1444" s="21" t="n"/>
      <c r="H1444" s="21" t="n"/>
      <c r="I1444" s="22" t="n"/>
      <c r="J1444" s="21" t="n"/>
      <c r="K1444" s="21" t="n"/>
      <c r="L1444" s="21" t="n"/>
      <c r="M1444" s="21">
        <f>IF(OR(A1444="",B1444="",H1444="",J1444="İptal"),"",IF(COUNTIFS($A$5:$A$1504,A1444,$H$5:$H$1504,H1444,$B$5:$B$1504,"&lt;"&amp;D1444,$D$5:$D$1504,"&gt;"&amp;B1444,$J$5:$J$1504,"&lt;&gt;İptal")&gt;1,"ÇAKIŞMA",""))</f>
        <v/>
      </c>
    </row>
    <row r="1445">
      <c r="A1445" s="19" t="n"/>
      <c r="B1445" s="20" t="n"/>
      <c r="C1445" s="21" t="n"/>
      <c r="D1445" s="20">
        <f>IF(OR(B1445="",C1445=""),"",B1445+C1445/1440)</f>
        <v/>
      </c>
      <c r="E1445" s="21" t="n"/>
      <c r="F1445" s="21" t="n"/>
      <c r="G1445" s="21" t="n"/>
      <c r="H1445" s="21" t="n"/>
      <c r="I1445" s="22" t="n"/>
      <c r="J1445" s="21" t="n"/>
      <c r="K1445" s="21" t="n"/>
      <c r="L1445" s="21" t="n"/>
      <c r="M1445" s="21">
        <f>IF(OR(A1445="",B1445="",H1445="",J1445="İptal"),"",IF(COUNTIFS($A$5:$A$1504,A1445,$H$5:$H$1504,H1445,$B$5:$B$1504,"&lt;"&amp;D1445,$D$5:$D$1504,"&gt;"&amp;B1445,$J$5:$J$1504,"&lt;&gt;İptal")&gt;1,"ÇAKIŞMA",""))</f>
        <v/>
      </c>
    </row>
    <row r="1446">
      <c r="A1446" s="19" t="n"/>
      <c r="B1446" s="20" t="n"/>
      <c r="C1446" s="21" t="n"/>
      <c r="D1446" s="20">
        <f>IF(OR(B1446="",C1446=""),"",B1446+C1446/1440)</f>
        <v/>
      </c>
      <c r="E1446" s="21" t="n"/>
      <c r="F1446" s="21" t="n"/>
      <c r="G1446" s="21" t="n"/>
      <c r="H1446" s="21" t="n"/>
      <c r="I1446" s="22" t="n"/>
      <c r="J1446" s="21" t="n"/>
      <c r="K1446" s="21" t="n"/>
      <c r="L1446" s="21" t="n"/>
      <c r="M1446" s="21">
        <f>IF(OR(A1446="",B1446="",H1446="",J1446="İptal"),"",IF(COUNTIFS($A$5:$A$1504,A1446,$H$5:$H$1504,H1446,$B$5:$B$1504,"&lt;"&amp;D1446,$D$5:$D$1504,"&gt;"&amp;B1446,$J$5:$J$1504,"&lt;&gt;İptal")&gt;1,"ÇAKIŞMA",""))</f>
        <v/>
      </c>
    </row>
    <row r="1447">
      <c r="A1447" s="19" t="n"/>
      <c r="B1447" s="20" t="n"/>
      <c r="C1447" s="21" t="n"/>
      <c r="D1447" s="20">
        <f>IF(OR(B1447="",C1447=""),"",B1447+C1447/1440)</f>
        <v/>
      </c>
      <c r="E1447" s="21" t="n"/>
      <c r="F1447" s="21" t="n"/>
      <c r="G1447" s="21" t="n"/>
      <c r="H1447" s="21" t="n"/>
      <c r="I1447" s="22" t="n"/>
      <c r="J1447" s="21" t="n"/>
      <c r="K1447" s="21" t="n"/>
      <c r="L1447" s="21" t="n"/>
      <c r="M1447" s="21">
        <f>IF(OR(A1447="",B1447="",H1447="",J1447="İptal"),"",IF(COUNTIFS($A$5:$A$1504,A1447,$H$5:$H$1504,H1447,$B$5:$B$1504,"&lt;"&amp;D1447,$D$5:$D$1504,"&gt;"&amp;B1447,$J$5:$J$1504,"&lt;&gt;İptal")&gt;1,"ÇAKIŞMA",""))</f>
        <v/>
      </c>
    </row>
    <row r="1448">
      <c r="A1448" s="19" t="n"/>
      <c r="B1448" s="20" t="n"/>
      <c r="C1448" s="21" t="n"/>
      <c r="D1448" s="20">
        <f>IF(OR(B1448="",C1448=""),"",B1448+C1448/1440)</f>
        <v/>
      </c>
      <c r="E1448" s="21" t="n"/>
      <c r="F1448" s="21" t="n"/>
      <c r="G1448" s="21" t="n"/>
      <c r="H1448" s="21" t="n"/>
      <c r="I1448" s="22" t="n"/>
      <c r="J1448" s="21" t="n"/>
      <c r="K1448" s="21" t="n"/>
      <c r="L1448" s="21" t="n"/>
      <c r="M1448" s="21">
        <f>IF(OR(A1448="",B1448="",H1448="",J1448="İptal"),"",IF(COUNTIFS($A$5:$A$1504,A1448,$H$5:$H$1504,H1448,$B$5:$B$1504,"&lt;"&amp;D1448,$D$5:$D$1504,"&gt;"&amp;B1448,$J$5:$J$1504,"&lt;&gt;İptal")&gt;1,"ÇAKIŞMA",""))</f>
        <v/>
      </c>
    </row>
    <row r="1449">
      <c r="A1449" s="19" t="n"/>
      <c r="B1449" s="20" t="n"/>
      <c r="C1449" s="21" t="n"/>
      <c r="D1449" s="20">
        <f>IF(OR(B1449="",C1449=""),"",B1449+C1449/1440)</f>
        <v/>
      </c>
      <c r="E1449" s="21" t="n"/>
      <c r="F1449" s="21" t="n"/>
      <c r="G1449" s="21" t="n"/>
      <c r="H1449" s="21" t="n"/>
      <c r="I1449" s="22" t="n"/>
      <c r="J1449" s="21" t="n"/>
      <c r="K1449" s="21" t="n"/>
      <c r="L1449" s="21" t="n"/>
      <c r="M1449" s="21">
        <f>IF(OR(A1449="",B1449="",H1449="",J1449="İptal"),"",IF(COUNTIFS($A$5:$A$1504,A1449,$H$5:$H$1504,H1449,$B$5:$B$1504,"&lt;"&amp;D1449,$D$5:$D$1504,"&gt;"&amp;B1449,$J$5:$J$1504,"&lt;&gt;İptal")&gt;1,"ÇAKIŞMA",""))</f>
        <v/>
      </c>
    </row>
    <row r="1450">
      <c r="A1450" s="19" t="n"/>
      <c r="B1450" s="20" t="n"/>
      <c r="C1450" s="21" t="n"/>
      <c r="D1450" s="20">
        <f>IF(OR(B1450="",C1450=""),"",B1450+C1450/1440)</f>
        <v/>
      </c>
      <c r="E1450" s="21" t="n"/>
      <c r="F1450" s="21" t="n"/>
      <c r="G1450" s="21" t="n"/>
      <c r="H1450" s="21" t="n"/>
      <c r="I1450" s="22" t="n"/>
      <c r="J1450" s="21" t="n"/>
      <c r="K1450" s="21" t="n"/>
      <c r="L1450" s="21" t="n"/>
      <c r="M1450" s="21">
        <f>IF(OR(A1450="",B1450="",H1450="",J1450="İptal"),"",IF(COUNTIFS($A$5:$A$1504,A1450,$H$5:$H$1504,H1450,$B$5:$B$1504,"&lt;"&amp;D1450,$D$5:$D$1504,"&gt;"&amp;B1450,$J$5:$J$1504,"&lt;&gt;İptal")&gt;1,"ÇAKIŞMA",""))</f>
        <v/>
      </c>
    </row>
    <row r="1451">
      <c r="A1451" s="19" t="n"/>
      <c r="B1451" s="20" t="n"/>
      <c r="C1451" s="21" t="n"/>
      <c r="D1451" s="20">
        <f>IF(OR(B1451="",C1451=""),"",B1451+C1451/1440)</f>
        <v/>
      </c>
      <c r="E1451" s="21" t="n"/>
      <c r="F1451" s="21" t="n"/>
      <c r="G1451" s="21" t="n"/>
      <c r="H1451" s="21" t="n"/>
      <c r="I1451" s="22" t="n"/>
      <c r="J1451" s="21" t="n"/>
      <c r="K1451" s="21" t="n"/>
      <c r="L1451" s="21" t="n"/>
      <c r="M1451" s="21">
        <f>IF(OR(A1451="",B1451="",H1451="",J1451="İptal"),"",IF(COUNTIFS($A$5:$A$1504,A1451,$H$5:$H$1504,H1451,$B$5:$B$1504,"&lt;"&amp;D1451,$D$5:$D$1504,"&gt;"&amp;B1451,$J$5:$J$1504,"&lt;&gt;İptal")&gt;1,"ÇAKIŞMA",""))</f>
        <v/>
      </c>
    </row>
    <row r="1452">
      <c r="A1452" s="19" t="n"/>
      <c r="B1452" s="20" t="n"/>
      <c r="C1452" s="21" t="n"/>
      <c r="D1452" s="20">
        <f>IF(OR(B1452="",C1452=""),"",B1452+C1452/1440)</f>
        <v/>
      </c>
      <c r="E1452" s="21" t="n"/>
      <c r="F1452" s="21" t="n"/>
      <c r="G1452" s="21" t="n"/>
      <c r="H1452" s="21" t="n"/>
      <c r="I1452" s="22" t="n"/>
      <c r="J1452" s="21" t="n"/>
      <c r="K1452" s="21" t="n"/>
      <c r="L1452" s="21" t="n"/>
      <c r="M1452" s="21">
        <f>IF(OR(A1452="",B1452="",H1452="",J1452="İptal"),"",IF(COUNTIFS($A$5:$A$1504,A1452,$H$5:$H$1504,H1452,$B$5:$B$1504,"&lt;"&amp;D1452,$D$5:$D$1504,"&gt;"&amp;B1452,$J$5:$J$1504,"&lt;&gt;İptal")&gt;1,"ÇAKIŞMA",""))</f>
        <v/>
      </c>
    </row>
    <row r="1453">
      <c r="A1453" s="19" t="n"/>
      <c r="B1453" s="20" t="n"/>
      <c r="C1453" s="21" t="n"/>
      <c r="D1453" s="20">
        <f>IF(OR(B1453="",C1453=""),"",B1453+C1453/1440)</f>
        <v/>
      </c>
      <c r="E1453" s="21" t="n"/>
      <c r="F1453" s="21" t="n"/>
      <c r="G1453" s="21" t="n"/>
      <c r="H1453" s="21" t="n"/>
      <c r="I1453" s="22" t="n"/>
      <c r="J1453" s="21" t="n"/>
      <c r="K1453" s="21" t="n"/>
      <c r="L1453" s="21" t="n"/>
      <c r="M1453" s="21">
        <f>IF(OR(A1453="",B1453="",H1453="",J1453="İptal"),"",IF(COUNTIFS($A$5:$A$1504,A1453,$H$5:$H$1504,H1453,$B$5:$B$1504,"&lt;"&amp;D1453,$D$5:$D$1504,"&gt;"&amp;B1453,$J$5:$J$1504,"&lt;&gt;İptal")&gt;1,"ÇAKIŞMA",""))</f>
        <v/>
      </c>
    </row>
    <row r="1454">
      <c r="A1454" s="19" t="n"/>
      <c r="B1454" s="20" t="n"/>
      <c r="C1454" s="21" t="n"/>
      <c r="D1454" s="20">
        <f>IF(OR(B1454="",C1454=""),"",B1454+C1454/1440)</f>
        <v/>
      </c>
      <c r="E1454" s="21" t="n"/>
      <c r="F1454" s="21" t="n"/>
      <c r="G1454" s="21" t="n"/>
      <c r="H1454" s="21" t="n"/>
      <c r="I1454" s="22" t="n"/>
      <c r="J1454" s="21" t="n"/>
      <c r="K1454" s="21" t="n"/>
      <c r="L1454" s="21" t="n"/>
      <c r="M1454" s="21">
        <f>IF(OR(A1454="",B1454="",H1454="",J1454="İptal"),"",IF(COUNTIFS($A$5:$A$1504,A1454,$H$5:$H$1504,H1454,$B$5:$B$1504,"&lt;"&amp;D1454,$D$5:$D$1504,"&gt;"&amp;B1454,$J$5:$J$1504,"&lt;&gt;İptal")&gt;1,"ÇAKIŞMA",""))</f>
        <v/>
      </c>
    </row>
    <row r="1455">
      <c r="A1455" s="19" t="n"/>
      <c r="B1455" s="20" t="n"/>
      <c r="C1455" s="21" t="n"/>
      <c r="D1455" s="20">
        <f>IF(OR(B1455="",C1455=""),"",B1455+C1455/1440)</f>
        <v/>
      </c>
      <c r="E1455" s="21" t="n"/>
      <c r="F1455" s="21" t="n"/>
      <c r="G1455" s="21" t="n"/>
      <c r="H1455" s="21" t="n"/>
      <c r="I1455" s="22" t="n"/>
      <c r="J1455" s="21" t="n"/>
      <c r="K1455" s="21" t="n"/>
      <c r="L1455" s="21" t="n"/>
      <c r="M1455" s="21">
        <f>IF(OR(A1455="",B1455="",H1455="",J1455="İptal"),"",IF(COUNTIFS($A$5:$A$1504,A1455,$H$5:$H$1504,H1455,$B$5:$B$1504,"&lt;"&amp;D1455,$D$5:$D$1504,"&gt;"&amp;B1455,$J$5:$J$1504,"&lt;&gt;İptal")&gt;1,"ÇAKIŞMA",""))</f>
        <v/>
      </c>
    </row>
    <row r="1456">
      <c r="A1456" s="19" t="n"/>
      <c r="B1456" s="20" t="n"/>
      <c r="C1456" s="21" t="n"/>
      <c r="D1456" s="20">
        <f>IF(OR(B1456="",C1456=""),"",B1456+C1456/1440)</f>
        <v/>
      </c>
      <c r="E1456" s="21" t="n"/>
      <c r="F1456" s="21" t="n"/>
      <c r="G1456" s="21" t="n"/>
      <c r="H1456" s="21" t="n"/>
      <c r="I1456" s="22" t="n"/>
      <c r="J1456" s="21" t="n"/>
      <c r="K1456" s="21" t="n"/>
      <c r="L1456" s="21" t="n"/>
      <c r="M1456" s="21">
        <f>IF(OR(A1456="",B1456="",H1456="",J1456="İptal"),"",IF(COUNTIFS($A$5:$A$1504,A1456,$H$5:$H$1504,H1456,$B$5:$B$1504,"&lt;"&amp;D1456,$D$5:$D$1504,"&gt;"&amp;B1456,$J$5:$J$1504,"&lt;&gt;İptal")&gt;1,"ÇAKIŞMA",""))</f>
        <v/>
      </c>
    </row>
    <row r="1457">
      <c r="A1457" s="19" t="n"/>
      <c r="B1457" s="20" t="n"/>
      <c r="C1457" s="21" t="n"/>
      <c r="D1457" s="20">
        <f>IF(OR(B1457="",C1457=""),"",B1457+C1457/1440)</f>
        <v/>
      </c>
      <c r="E1457" s="21" t="n"/>
      <c r="F1457" s="21" t="n"/>
      <c r="G1457" s="21" t="n"/>
      <c r="H1457" s="21" t="n"/>
      <c r="I1457" s="22" t="n"/>
      <c r="J1457" s="21" t="n"/>
      <c r="K1457" s="21" t="n"/>
      <c r="L1457" s="21" t="n"/>
      <c r="M1457" s="21">
        <f>IF(OR(A1457="",B1457="",H1457="",J1457="İptal"),"",IF(COUNTIFS($A$5:$A$1504,A1457,$H$5:$H$1504,H1457,$B$5:$B$1504,"&lt;"&amp;D1457,$D$5:$D$1504,"&gt;"&amp;B1457,$J$5:$J$1504,"&lt;&gt;İptal")&gt;1,"ÇAKIŞMA",""))</f>
        <v/>
      </c>
    </row>
    <row r="1458">
      <c r="A1458" s="19" t="n"/>
      <c r="B1458" s="20" t="n"/>
      <c r="C1458" s="21" t="n"/>
      <c r="D1458" s="20">
        <f>IF(OR(B1458="",C1458=""),"",B1458+C1458/1440)</f>
        <v/>
      </c>
      <c r="E1458" s="21" t="n"/>
      <c r="F1458" s="21" t="n"/>
      <c r="G1458" s="21" t="n"/>
      <c r="H1458" s="21" t="n"/>
      <c r="I1458" s="22" t="n"/>
      <c r="J1458" s="21" t="n"/>
      <c r="K1458" s="21" t="n"/>
      <c r="L1458" s="21" t="n"/>
      <c r="M1458" s="21">
        <f>IF(OR(A1458="",B1458="",H1458="",J1458="İptal"),"",IF(COUNTIFS($A$5:$A$1504,A1458,$H$5:$H$1504,H1458,$B$5:$B$1504,"&lt;"&amp;D1458,$D$5:$D$1504,"&gt;"&amp;B1458,$J$5:$J$1504,"&lt;&gt;İptal")&gt;1,"ÇAKIŞMA",""))</f>
        <v/>
      </c>
    </row>
    <row r="1459">
      <c r="A1459" s="19" t="n"/>
      <c r="B1459" s="20" t="n"/>
      <c r="C1459" s="21" t="n"/>
      <c r="D1459" s="20">
        <f>IF(OR(B1459="",C1459=""),"",B1459+C1459/1440)</f>
        <v/>
      </c>
      <c r="E1459" s="21" t="n"/>
      <c r="F1459" s="21" t="n"/>
      <c r="G1459" s="21" t="n"/>
      <c r="H1459" s="21" t="n"/>
      <c r="I1459" s="22" t="n"/>
      <c r="J1459" s="21" t="n"/>
      <c r="K1459" s="21" t="n"/>
      <c r="L1459" s="21" t="n"/>
      <c r="M1459" s="21">
        <f>IF(OR(A1459="",B1459="",H1459="",J1459="İptal"),"",IF(COUNTIFS($A$5:$A$1504,A1459,$H$5:$H$1504,H1459,$B$5:$B$1504,"&lt;"&amp;D1459,$D$5:$D$1504,"&gt;"&amp;B1459,$J$5:$J$1504,"&lt;&gt;İptal")&gt;1,"ÇAKIŞMA",""))</f>
        <v/>
      </c>
    </row>
    <row r="1460">
      <c r="A1460" s="19" t="n"/>
      <c r="B1460" s="20" t="n"/>
      <c r="C1460" s="21" t="n"/>
      <c r="D1460" s="20">
        <f>IF(OR(B1460="",C1460=""),"",B1460+C1460/1440)</f>
        <v/>
      </c>
      <c r="E1460" s="21" t="n"/>
      <c r="F1460" s="21" t="n"/>
      <c r="G1460" s="21" t="n"/>
      <c r="H1460" s="21" t="n"/>
      <c r="I1460" s="22" t="n"/>
      <c r="J1460" s="21" t="n"/>
      <c r="K1460" s="21" t="n"/>
      <c r="L1460" s="21" t="n"/>
      <c r="M1460" s="21">
        <f>IF(OR(A1460="",B1460="",H1460="",J1460="İptal"),"",IF(COUNTIFS($A$5:$A$1504,A1460,$H$5:$H$1504,H1460,$B$5:$B$1504,"&lt;"&amp;D1460,$D$5:$D$1504,"&gt;"&amp;B1460,$J$5:$J$1504,"&lt;&gt;İptal")&gt;1,"ÇAKIŞMA",""))</f>
        <v/>
      </c>
    </row>
    <row r="1461">
      <c r="A1461" s="19" t="n"/>
      <c r="B1461" s="20" t="n"/>
      <c r="C1461" s="21" t="n"/>
      <c r="D1461" s="20">
        <f>IF(OR(B1461="",C1461=""),"",B1461+C1461/1440)</f>
        <v/>
      </c>
      <c r="E1461" s="21" t="n"/>
      <c r="F1461" s="21" t="n"/>
      <c r="G1461" s="21" t="n"/>
      <c r="H1461" s="21" t="n"/>
      <c r="I1461" s="22" t="n"/>
      <c r="J1461" s="21" t="n"/>
      <c r="K1461" s="21" t="n"/>
      <c r="L1461" s="21" t="n"/>
      <c r="M1461" s="21">
        <f>IF(OR(A1461="",B1461="",H1461="",J1461="İptal"),"",IF(COUNTIFS($A$5:$A$1504,A1461,$H$5:$H$1504,H1461,$B$5:$B$1504,"&lt;"&amp;D1461,$D$5:$D$1504,"&gt;"&amp;B1461,$J$5:$J$1504,"&lt;&gt;İptal")&gt;1,"ÇAKIŞMA",""))</f>
        <v/>
      </c>
    </row>
    <row r="1462">
      <c r="A1462" s="19" t="n"/>
      <c r="B1462" s="20" t="n"/>
      <c r="C1462" s="21" t="n"/>
      <c r="D1462" s="20">
        <f>IF(OR(B1462="",C1462=""),"",B1462+C1462/1440)</f>
        <v/>
      </c>
      <c r="E1462" s="21" t="n"/>
      <c r="F1462" s="21" t="n"/>
      <c r="G1462" s="21" t="n"/>
      <c r="H1462" s="21" t="n"/>
      <c r="I1462" s="22" t="n"/>
      <c r="J1462" s="21" t="n"/>
      <c r="K1462" s="21" t="n"/>
      <c r="L1462" s="21" t="n"/>
      <c r="M1462" s="21">
        <f>IF(OR(A1462="",B1462="",H1462="",J1462="İptal"),"",IF(COUNTIFS($A$5:$A$1504,A1462,$H$5:$H$1504,H1462,$B$5:$B$1504,"&lt;"&amp;D1462,$D$5:$D$1504,"&gt;"&amp;B1462,$J$5:$J$1504,"&lt;&gt;İptal")&gt;1,"ÇAKIŞMA",""))</f>
        <v/>
      </c>
    </row>
    <row r="1463">
      <c r="A1463" s="19" t="n"/>
      <c r="B1463" s="20" t="n"/>
      <c r="C1463" s="21" t="n"/>
      <c r="D1463" s="20">
        <f>IF(OR(B1463="",C1463=""),"",B1463+C1463/1440)</f>
        <v/>
      </c>
      <c r="E1463" s="21" t="n"/>
      <c r="F1463" s="21" t="n"/>
      <c r="G1463" s="21" t="n"/>
      <c r="H1463" s="21" t="n"/>
      <c r="I1463" s="22" t="n"/>
      <c r="J1463" s="21" t="n"/>
      <c r="K1463" s="21" t="n"/>
      <c r="L1463" s="21" t="n"/>
      <c r="M1463" s="21">
        <f>IF(OR(A1463="",B1463="",H1463="",J1463="İptal"),"",IF(COUNTIFS($A$5:$A$1504,A1463,$H$5:$H$1504,H1463,$B$5:$B$1504,"&lt;"&amp;D1463,$D$5:$D$1504,"&gt;"&amp;B1463,$J$5:$J$1504,"&lt;&gt;İptal")&gt;1,"ÇAKIŞMA",""))</f>
        <v/>
      </c>
    </row>
    <row r="1464">
      <c r="A1464" s="19" t="n"/>
      <c r="B1464" s="20" t="n"/>
      <c r="C1464" s="21" t="n"/>
      <c r="D1464" s="20">
        <f>IF(OR(B1464="",C1464=""),"",B1464+C1464/1440)</f>
        <v/>
      </c>
      <c r="E1464" s="21" t="n"/>
      <c r="F1464" s="21" t="n"/>
      <c r="G1464" s="21" t="n"/>
      <c r="H1464" s="21" t="n"/>
      <c r="I1464" s="22" t="n"/>
      <c r="J1464" s="21" t="n"/>
      <c r="K1464" s="21" t="n"/>
      <c r="L1464" s="21" t="n"/>
      <c r="M1464" s="21">
        <f>IF(OR(A1464="",B1464="",H1464="",J1464="İptal"),"",IF(COUNTIFS($A$5:$A$1504,A1464,$H$5:$H$1504,H1464,$B$5:$B$1504,"&lt;"&amp;D1464,$D$5:$D$1504,"&gt;"&amp;B1464,$J$5:$J$1504,"&lt;&gt;İptal")&gt;1,"ÇAKIŞMA",""))</f>
        <v/>
      </c>
    </row>
    <row r="1465">
      <c r="A1465" s="19" t="n"/>
      <c r="B1465" s="20" t="n"/>
      <c r="C1465" s="21" t="n"/>
      <c r="D1465" s="20">
        <f>IF(OR(B1465="",C1465=""),"",B1465+C1465/1440)</f>
        <v/>
      </c>
      <c r="E1465" s="21" t="n"/>
      <c r="F1465" s="21" t="n"/>
      <c r="G1465" s="21" t="n"/>
      <c r="H1465" s="21" t="n"/>
      <c r="I1465" s="22" t="n"/>
      <c r="J1465" s="21" t="n"/>
      <c r="K1465" s="21" t="n"/>
      <c r="L1465" s="21" t="n"/>
      <c r="M1465" s="21">
        <f>IF(OR(A1465="",B1465="",H1465="",J1465="İptal"),"",IF(COUNTIFS($A$5:$A$1504,A1465,$H$5:$H$1504,H1465,$B$5:$B$1504,"&lt;"&amp;D1465,$D$5:$D$1504,"&gt;"&amp;B1465,$J$5:$J$1504,"&lt;&gt;İptal")&gt;1,"ÇAKIŞMA",""))</f>
        <v/>
      </c>
    </row>
    <row r="1466">
      <c r="A1466" s="19" t="n"/>
      <c r="B1466" s="20" t="n"/>
      <c r="C1466" s="21" t="n"/>
      <c r="D1466" s="20">
        <f>IF(OR(B1466="",C1466=""),"",B1466+C1466/1440)</f>
        <v/>
      </c>
      <c r="E1466" s="21" t="n"/>
      <c r="F1466" s="21" t="n"/>
      <c r="G1466" s="21" t="n"/>
      <c r="H1466" s="21" t="n"/>
      <c r="I1466" s="22" t="n"/>
      <c r="J1466" s="21" t="n"/>
      <c r="K1466" s="21" t="n"/>
      <c r="L1466" s="21" t="n"/>
      <c r="M1466" s="21">
        <f>IF(OR(A1466="",B1466="",H1466="",J1466="İptal"),"",IF(COUNTIFS($A$5:$A$1504,A1466,$H$5:$H$1504,H1466,$B$5:$B$1504,"&lt;"&amp;D1466,$D$5:$D$1504,"&gt;"&amp;B1466,$J$5:$J$1504,"&lt;&gt;İptal")&gt;1,"ÇAKIŞMA",""))</f>
        <v/>
      </c>
    </row>
    <row r="1467">
      <c r="A1467" s="19" t="n"/>
      <c r="B1467" s="20" t="n"/>
      <c r="C1467" s="21" t="n"/>
      <c r="D1467" s="20">
        <f>IF(OR(B1467="",C1467=""),"",B1467+C1467/1440)</f>
        <v/>
      </c>
      <c r="E1467" s="21" t="n"/>
      <c r="F1467" s="21" t="n"/>
      <c r="G1467" s="21" t="n"/>
      <c r="H1467" s="21" t="n"/>
      <c r="I1467" s="22" t="n"/>
      <c r="J1467" s="21" t="n"/>
      <c r="K1467" s="21" t="n"/>
      <c r="L1467" s="21" t="n"/>
      <c r="M1467" s="21">
        <f>IF(OR(A1467="",B1467="",H1467="",J1467="İptal"),"",IF(COUNTIFS($A$5:$A$1504,A1467,$H$5:$H$1504,H1467,$B$5:$B$1504,"&lt;"&amp;D1467,$D$5:$D$1504,"&gt;"&amp;B1467,$J$5:$J$1504,"&lt;&gt;İptal")&gt;1,"ÇAKIŞMA",""))</f>
        <v/>
      </c>
    </row>
    <row r="1468">
      <c r="A1468" s="19" t="n"/>
      <c r="B1468" s="20" t="n"/>
      <c r="C1468" s="21" t="n"/>
      <c r="D1468" s="20">
        <f>IF(OR(B1468="",C1468=""),"",B1468+C1468/1440)</f>
        <v/>
      </c>
      <c r="E1468" s="21" t="n"/>
      <c r="F1468" s="21" t="n"/>
      <c r="G1468" s="21" t="n"/>
      <c r="H1468" s="21" t="n"/>
      <c r="I1468" s="22" t="n"/>
      <c r="J1468" s="21" t="n"/>
      <c r="K1468" s="21" t="n"/>
      <c r="L1468" s="21" t="n"/>
      <c r="M1468" s="21">
        <f>IF(OR(A1468="",B1468="",H1468="",J1468="İptal"),"",IF(COUNTIFS($A$5:$A$1504,A1468,$H$5:$H$1504,H1468,$B$5:$B$1504,"&lt;"&amp;D1468,$D$5:$D$1504,"&gt;"&amp;B1468,$J$5:$J$1504,"&lt;&gt;İptal")&gt;1,"ÇAKIŞMA",""))</f>
        <v/>
      </c>
    </row>
    <row r="1469">
      <c r="A1469" s="19" t="n"/>
      <c r="B1469" s="20" t="n"/>
      <c r="C1469" s="21" t="n"/>
      <c r="D1469" s="20">
        <f>IF(OR(B1469="",C1469=""),"",B1469+C1469/1440)</f>
        <v/>
      </c>
      <c r="E1469" s="21" t="n"/>
      <c r="F1469" s="21" t="n"/>
      <c r="G1469" s="21" t="n"/>
      <c r="H1469" s="21" t="n"/>
      <c r="I1469" s="22" t="n"/>
      <c r="J1469" s="21" t="n"/>
      <c r="K1469" s="21" t="n"/>
      <c r="L1469" s="21" t="n"/>
      <c r="M1469" s="21">
        <f>IF(OR(A1469="",B1469="",H1469="",J1469="İptal"),"",IF(COUNTIFS($A$5:$A$1504,A1469,$H$5:$H$1504,H1469,$B$5:$B$1504,"&lt;"&amp;D1469,$D$5:$D$1504,"&gt;"&amp;B1469,$J$5:$J$1504,"&lt;&gt;İptal")&gt;1,"ÇAKIŞMA",""))</f>
        <v/>
      </c>
    </row>
    <row r="1470">
      <c r="A1470" s="19" t="n"/>
      <c r="B1470" s="20" t="n"/>
      <c r="C1470" s="21" t="n"/>
      <c r="D1470" s="20">
        <f>IF(OR(B1470="",C1470=""),"",B1470+C1470/1440)</f>
        <v/>
      </c>
      <c r="E1470" s="21" t="n"/>
      <c r="F1470" s="21" t="n"/>
      <c r="G1470" s="21" t="n"/>
      <c r="H1470" s="21" t="n"/>
      <c r="I1470" s="22" t="n"/>
      <c r="J1470" s="21" t="n"/>
      <c r="K1470" s="21" t="n"/>
      <c r="L1470" s="21" t="n"/>
      <c r="M1470" s="21">
        <f>IF(OR(A1470="",B1470="",H1470="",J1470="İptal"),"",IF(COUNTIFS($A$5:$A$1504,A1470,$H$5:$H$1504,H1470,$B$5:$B$1504,"&lt;"&amp;D1470,$D$5:$D$1504,"&gt;"&amp;B1470,$J$5:$J$1504,"&lt;&gt;İptal")&gt;1,"ÇAKIŞMA",""))</f>
        <v/>
      </c>
    </row>
    <row r="1471">
      <c r="A1471" s="19" t="n"/>
      <c r="B1471" s="20" t="n"/>
      <c r="C1471" s="21" t="n"/>
      <c r="D1471" s="20">
        <f>IF(OR(B1471="",C1471=""),"",B1471+C1471/1440)</f>
        <v/>
      </c>
      <c r="E1471" s="21" t="n"/>
      <c r="F1471" s="21" t="n"/>
      <c r="G1471" s="21" t="n"/>
      <c r="H1471" s="21" t="n"/>
      <c r="I1471" s="22" t="n"/>
      <c r="J1471" s="21" t="n"/>
      <c r="K1471" s="21" t="n"/>
      <c r="L1471" s="21" t="n"/>
      <c r="M1471" s="21">
        <f>IF(OR(A1471="",B1471="",H1471="",J1471="İptal"),"",IF(COUNTIFS($A$5:$A$1504,A1471,$H$5:$H$1504,H1471,$B$5:$B$1504,"&lt;"&amp;D1471,$D$5:$D$1504,"&gt;"&amp;B1471,$J$5:$J$1504,"&lt;&gt;İptal")&gt;1,"ÇAKIŞMA",""))</f>
        <v/>
      </c>
    </row>
    <row r="1472">
      <c r="A1472" s="19" t="n"/>
      <c r="B1472" s="20" t="n"/>
      <c r="C1472" s="21" t="n"/>
      <c r="D1472" s="20">
        <f>IF(OR(B1472="",C1472=""),"",B1472+C1472/1440)</f>
        <v/>
      </c>
      <c r="E1472" s="21" t="n"/>
      <c r="F1472" s="21" t="n"/>
      <c r="G1472" s="21" t="n"/>
      <c r="H1472" s="21" t="n"/>
      <c r="I1472" s="22" t="n"/>
      <c r="J1472" s="21" t="n"/>
      <c r="K1472" s="21" t="n"/>
      <c r="L1472" s="21" t="n"/>
      <c r="M1472" s="21">
        <f>IF(OR(A1472="",B1472="",H1472="",J1472="İptal"),"",IF(COUNTIFS($A$5:$A$1504,A1472,$H$5:$H$1504,H1472,$B$5:$B$1504,"&lt;"&amp;D1472,$D$5:$D$1504,"&gt;"&amp;B1472,$J$5:$J$1504,"&lt;&gt;İptal")&gt;1,"ÇAKIŞMA",""))</f>
        <v/>
      </c>
    </row>
    <row r="1473">
      <c r="A1473" s="19" t="n"/>
      <c r="B1473" s="20" t="n"/>
      <c r="C1473" s="21" t="n"/>
      <c r="D1473" s="20">
        <f>IF(OR(B1473="",C1473=""),"",B1473+C1473/1440)</f>
        <v/>
      </c>
      <c r="E1473" s="21" t="n"/>
      <c r="F1473" s="21" t="n"/>
      <c r="G1473" s="21" t="n"/>
      <c r="H1473" s="21" t="n"/>
      <c r="I1473" s="22" t="n"/>
      <c r="J1473" s="21" t="n"/>
      <c r="K1473" s="21" t="n"/>
      <c r="L1473" s="21" t="n"/>
      <c r="M1473" s="21">
        <f>IF(OR(A1473="",B1473="",H1473="",J1473="İptal"),"",IF(COUNTIFS($A$5:$A$1504,A1473,$H$5:$H$1504,H1473,$B$5:$B$1504,"&lt;"&amp;D1473,$D$5:$D$1504,"&gt;"&amp;B1473,$J$5:$J$1504,"&lt;&gt;İptal")&gt;1,"ÇAKIŞMA",""))</f>
        <v/>
      </c>
    </row>
    <row r="1474">
      <c r="A1474" s="19" t="n"/>
      <c r="B1474" s="20" t="n"/>
      <c r="C1474" s="21" t="n"/>
      <c r="D1474" s="20">
        <f>IF(OR(B1474="",C1474=""),"",B1474+C1474/1440)</f>
        <v/>
      </c>
      <c r="E1474" s="21" t="n"/>
      <c r="F1474" s="21" t="n"/>
      <c r="G1474" s="21" t="n"/>
      <c r="H1474" s="21" t="n"/>
      <c r="I1474" s="22" t="n"/>
      <c r="J1474" s="21" t="n"/>
      <c r="K1474" s="21" t="n"/>
      <c r="L1474" s="21" t="n"/>
      <c r="M1474" s="21">
        <f>IF(OR(A1474="",B1474="",H1474="",J1474="İptal"),"",IF(COUNTIFS($A$5:$A$1504,A1474,$H$5:$H$1504,H1474,$B$5:$B$1504,"&lt;"&amp;D1474,$D$5:$D$1504,"&gt;"&amp;B1474,$J$5:$J$1504,"&lt;&gt;İptal")&gt;1,"ÇAKIŞMA",""))</f>
        <v/>
      </c>
    </row>
    <row r="1475">
      <c r="A1475" s="19" t="n"/>
      <c r="B1475" s="20" t="n"/>
      <c r="C1475" s="21" t="n"/>
      <c r="D1475" s="20">
        <f>IF(OR(B1475="",C1475=""),"",B1475+C1475/1440)</f>
        <v/>
      </c>
      <c r="E1475" s="21" t="n"/>
      <c r="F1475" s="21" t="n"/>
      <c r="G1475" s="21" t="n"/>
      <c r="H1475" s="21" t="n"/>
      <c r="I1475" s="22" t="n"/>
      <c r="J1475" s="21" t="n"/>
      <c r="K1475" s="21" t="n"/>
      <c r="L1475" s="21" t="n"/>
      <c r="M1475" s="21">
        <f>IF(OR(A1475="",B1475="",H1475="",J1475="İptal"),"",IF(COUNTIFS($A$5:$A$1504,A1475,$H$5:$H$1504,H1475,$B$5:$B$1504,"&lt;"&amp;D1475,$D$5:$D$1504,"&gt;"&amp;B1475,$J$5:$J$1504,"&lt;&gt;İptal")&gt;1,"ÇAKIŞMA",""))</f>
        <v/>
      </c>
    </row>
    <row r="1476">
      <c r="A1476" s="19" t="n"/>
      <c r="B1476" s="20" t="n"/>
      <c r="C1476" s="21" t="n"/>
      <c r="D1476" s="20">
        <f>IF(OR(B1476="",C1476=""),"",B1476+C1476/1440)</f>
        <v/>
      </c>
      <c r="E1476" s="21" t="n"/>
      <c r="F1476" s="21" t="n"/>
      <c r="G1476" s="21" t="n"/>
      <c r="H1476" s="21" t="n"/>
      <c r="I1476" s="22" t="n"/>
      <c r="J1476" s="21" t="n"/>
      <c r="K1476" s="21" t="n"/>
      <c r="L1476" s="21" t="n"/>
      <c r="M1476" s="21">
        <f>IF(OR(A1476="",B1476="",H1476="",J1476="İptal"),"",IF(COUNTIFS($A$5:$A$1504,A1476,$H$5:$H$1504,H1476,$B$5:$B$1504,"&lt;"&amp;D1476,$D$5:$D$1504,"&gt;"&amp;B1476,$J$5:$J$1504,"&lt;&gt;İptal")&gt;1,"ÇAKIŞMA",""))</f>
        <v/>
      </c>
    </row>
    <row r="1477">
      <c r="A1477" s="19" t="n"/>
      <c r="B1477" s="20" t="n"/>
      <c r="C1477" s="21" t="n"/>
      <c r="D1477" s="20">
        <f>IF(OR(B1477="",C1477=""),"",B1477+C1477/1440)</f>
        <v/>
      </c>
      <c r="E1477" s="21" t="n"/>
      <c r="F1477" s="21" t="n"/>
      <c r="G1477" s="21" t="n"/>
      <c r="H1477" s="21" t="n"/>
      <c r="I1477" s="22" t="n"/>
      <c r="J1477" s="21" t="n"/>
      <c r="K1477" s="21" t="n"/>
      <c r="L1477" s="21" t="n"/>
      <c r="M1477" s="21">
        <f>IF(OR(A1477="",B1477="",H1477="",J1477="İptal"),"",IF(COUNTIFS($A$5:$A$1504,A1477,$H$5:$H$1504,H1477,$B$5:$B$1504,"&lt;"&amp;D1477,$D$5:$D$1504,"&gt;"&amp;B1477,$J$5:$J$1504,"&lt;&gt;İptal")&gt;1,"ÇAKIŞMA",""))</f>
        <v/>
      </c>
    </row>
    <row r="1478">
      <c r="A1478" s="19" t="n"/>
      <c r="B1478" s="20" t="n"/>
      <c r="C1478" s="21" t="n"/>
      <c r="D1478" s="20">
        <f>IF(OR(B1478="",C1478=""),"",B1478+C1478/1440)</f>
        <v/>
      </c>
      <c r="E1478" s="21" t="n"/>
      <c r="F1478" s="21" t="n"/>
      <c r="G1478" s="21" t="n"/>
      <c r="H1478" s="21" t="n"/>
      <c r="I1478" s="22" t="n"/>
      <c r="J1478" s="21" t="n"/>
      <c r="K1478" s="21" t="n"/>
      <c r="L1478" s="21" t="n"/>
      <c r="M1478" s="21">
        <f>IF(OR(A1478="",B1478="",H1478="",J1478="İptal"),"",IF(COUNTIFS($A$5:$A$1504,A1478,$H$5:$H$1504,H1478,$B$5:$B$1504,"&lt;"&amp;D1478,$D$5:$D$1504,"&gt;"&amp;B1478,$J$5:$J$1504,"&lt;&gt;İptal")&gt;1,"ÇAKIŞMA",""))</f>
        <v/>
      </c>
    </row>
    <row r="1479">
      <c r="A1479" s="19" t="n"/>
      <c r="B1479" s="20" t="n"/>
      <c r="C1479" s="21" t="n"/>
      <c r="D1479" s="20">
        <f>IF(OR(B1479="",C1479=""),"",B1479+C1479/1440)</f>
        <v/>
      </c>
      <c r="E1479" s="21" t="n"/>
      <c r="F1479" s="21" t="n"/>
      <c r="G1479" s="21" t="n"/>
      <c r="H1479" s="21" t="n"/>
      <c r="I1479" s="22" t="n"/>
      <c r="J1479" s="21" t="n"/>
      <c r="K1479" s="21" t="n"/>
      <c r="L1479" s="21" t="n"/>
      <c r="M1479" s="21">
        <f>IF(OR(A1479="",B1479="",H1479="",J1479="İptal"),"",IF(COUNTIFS($A$5:$A$1504,A1479,$H$5:$H$1504,H1479,$B$5:$B$1504,"&lt;"&amp;D1479,$D$5:$D$1504,"&gt;"&amp;B1479,$J$5:$J$1504,"&lt;&gt;İptal")&gt;1,"ÇAKIŞMA",""))</f>
        <v/>
      </c>
    </row>
    <row r="1480">
      <c r="A1480" s="19" t="n"/>
      <c r="B1480" s="20" t="n"/>
      <c r="C1480" s="21" t="n"/>
      <c r="D1480" s="20">
        <f>IF(OR(B1480="",C1480=""),"",B1480+C1480/1440)</f>
        <v/>
      </c>
      <c r="E1480" s="21" t="n"/>
      <c r="F1480" s="21" t="n"/>
      <c r="G1480" s="21" t="n"/>
      <c r="H1480" s="21" t="n"/>
      <c r="I1480" s="22" t="n"/>
      <c r="J1480" s="21" t="n"/>
      <c r="K1480" s="21" t="n"/>
      <c r="L1480" s="21" t="n"/>
      <c r="M1480" s="21">
        <f>IF(OR(A1480="",B1480="",H1480="",J1480="İptal"),"",IF(COUNTIFS($A$5:$A$1504,A1480,$H$5:$H$1504,H1480,$B$5:$B$1504,"&lt;"&amp;D1480,$D$5:$D$1504,"&gt;"&amp;B1480,$J$5:$J$1504,"&lt;&gt;İptal")&gt;1,"ÇAKIŞMA",""))</f>
        <v/>
      </c>
    </row>
    <row r="1481">
      <c r="A1481" s="19" t="n"/>
      <c r="B1481" s="20" t="n"/>
      <c r="C1481" s="21" t="n"/>
      <c r="D1481" s="20">
        <f>IF(OR(B1481="",C1481=""),"",B1481+C1481/1440)</f>
        <v/>
      </c>
      <c r="E1481" s="21" t="n"/>
      <c r="F1481" s="21" t="n"/>
      <c r="G1481" s="21" t="n"/>
      <c r="H1481" s="21" t="n"/>
      <c r="I1481" s="22" t="n"/>
      <c r="J1481" s="21" t="n"/>
      <c r="K1481" s="21" t="n"/>
      <c r="L1481" s="21" t="n"/>
      <c r="M1481" s="21">
        <f>IF(OR(A1481="",B1481="",H1481="",J1481="İptal"),"",IF(COUNTIFS($A$5:$A$1504,A1481,$H$5:$H$1504,H1481,$B$5:$B$1504,"&lt;"&amp;D1481,$D$5:$D$1504,"&gt;"&amp;B1481,$J$5:$J$1504,"&lt;&gt;İptal")&gt;1,"ÇAKIŞMA",""))</f>
        <v/>
      </c>
    </row>
    <row r="1482">
      <c r="A1482" s="19" t="n"/>
      <c r="B1482" s="20" t="n"/>
      <c r="C1482" s="21" t="n"/>
      <c r="D1482" s="20">
        <f>IF(OR(B1482="",C1482=""),"",B1482+C1482/1440)</f>
        <v/>
      </c>
      <c r="E1482" s="21" t="n"/>
      <c r="F1482" s="21" t="n"/>
      <c r="G1482" s="21" t="n"/>
      <c r="H1482" s="21" t="n"/>
      <c r="I1482" s="22" t="n"/>
      <c r="J1482" s="21" t="n"/>
      <c r="K1482" s="21" t="n"/>
      <c r="L1482" s="21" t="n"/>
      <c r="M1482" s="21">
        <f>IF(OR(A1482="",B1482="",H1482="",J1482="İptal"),"",IF(COUNTIFS($A$5:$A$1504,A1482,$H$5:$H$1504,H1482,$B$5:$B$1504,"&lt;"&amp;D1482,$D$5:$D$1504,"&gt;"&amp;B1482,$J$5:$J$1504,"&lt;&gt;İptal")&gt;1,"ÇAKIŞMA",""))</f>
        <v/>
      </c>
    </row>
    <row r="1483">
      <c r="A1483" s="19" t="n"/>
      <c r="B1483" s="20" t="n"/>
      <c r="C1483" s="21" t="n"/>
      <c r="D1483" s="20">
        <f>IF(OR(B1483="",C1483=""),"",B1483+C1483/1440)</f>
        <v/>
      </c>
      <c r="E1483" s="21" t="n"/>
      <c r="F1483" s="21" t="n"/>
      <c r="G1483" s="21" t="n"/>
      <c r="H1483" s="21" t="n"/>
      <c r="I1483" s="22" t="n"/>
      <c r="J1483" s="21" t="n"/>
      <c r="K1483" s="21" t="n"/>
      <c r="L1483" s="21" t="n"/>
      <c r="M1483" s="21">
        <f>IF(OR(A1483="",B1483="",H1483="",J1483="İptal"),"",IF(COUNTIFS($A$5:$A$1504,A1483,$H$5:$H$1504,H1483,$B$5:$B$1504,"&lt;"&amp;D1483,$D$5:$D$1504,"&gt;"&amp;B1483,$J$5:$J$1504,"&lt;&gt;İptal")&gt;1,"ÇAKIŞMA",""))</f>
        <v/>
      </c>
    </row>
    <row r="1484">
      <c r="A1484" s="19" t="n"/>
      <c r="B1484" s="20" t="n"/>
      <c r="C1484" s="21" t="n"/>
      <c r="D1484" s="20">
        <f>IF(OR(B1484="",C1484=""),"",B1484+C1484/1440)</f>
        <v/>
      </c>
      <c r="E1484" s="21" t="n"/>
      <c r="F1484" s="21" t="n"/>
      <c r="G1484" s="21" t="n"/>
      <c r="H1484" s="21" t="n"/>
      <c r="I1484" s="22" t="n"/>
      <c r="J1484" s="21" t="n"/>
      <c r="K1484" s="21" t="n"/>
      <c r="L1484" s="21" t="n"/>
      <c r="M1484" s="21">
        <f>IF(OR(A1484="",B1484="",H1484="",J1484="İptal"),"",IF(COUNTIFS($A$5:$A$1504,A1484,$H$5:$H$1504,H1484,$B$5:$B$1504,"&lt;"&amp;D1484,$D$5:$D$1504,"&gt;"&amp;B1484,$J$5:$J$1504,"&lt;&gt;İptal")&gt;1,"ÇAKIŞMA",""))</f>
        <v/>
      </c>
    </row>
    <row r="1485">
      <c r="A1485" s="19" t="n"/>
      <c r="B1485" s="20" t="n"/>
      <c r="C1485" s="21" t="n"/>
      <c r="D1485" s="20">
        <f>IF(OR(B1485="",C1485=""),"",B1485+C1485/1440)</f>
        <v/>
      </c>
      <c r="E1485" s="21" t="n"/>
      <c r="F1485" s="21" t="n"/>
      <c r="G1485" s="21" t="n"/>
      <c r="H1485" s="21" t="n"/>
      <c r="I1485" s="22" t="n"/>
      <c r="J1485" s="21" t="n"/>
      <c r="K1485" s="21" t="n"/>
      <c r="L1485" s="21" t="n"/>
      <c r="M1485" s="21">
        <f>IF(OR(A1485="",B1485="",H1485="",J1485="İptal"),"",IF(COUNTIFS($A$5:$A$1504,A1485,$H$5:$H$1504,H1485,$B$5:$B$1504,"&lt;"&amp;D1485,$D$5:$D$1504,"&gt;"&amp;B1485,$J$5:$J$1504,"&lt;&gt;İptal")&gt;1,"ÇAKIŞMA",""))</f>
        <v/>
      </c>
    </row>
    <row r="1486">
      <c r="A1486" s="19" t="n"/>
      <c r="B1486" s="20" t="n"/>
      <c r="C1486" s="21" t="n"/>
      <c r="D1486" s="20">
        <f>IF(OR(B1486="",C1486=""),"",B1486+C1486/1440)</f>
        <v/>
      </c>
      <c r="E1486" s="21" t="n"/>
      <c r="F1486" s="21" t="n"/>
      <c r="G1486" s="21" t="n"/>
      <c r="H1486" s="21" t="n"/>
      <c r="I1486" s="22" t="n"/>
      <c r="J1486" s="21" t="n"/>
      <c r="K1486" s="21" t="n"/>
      <c r="L1486" s="21" t="n"/>
      <c r="M1486" s="21">
        <f>IF(OR(A1486="",B1486="",H1486="",J1486="İptal"),"",IF(COUNTIFS($A$5:$A$1504,A1486,$H$5:$H$1504,H1486,$B$5:$B$1504,"&lt;"&amp;D1486,$D$5:$D$1504,"&gt;"&amp;B1486,$J$5:$J$1504,"&lt;&gt;İptal")&gt;1,"ÇAKIŞMA",""))</f>
        <v/>
      </c>
    </row>
    <row r="1487">
      <c r="A1487" s="19" t="n"/>
      <c r="B1487" s="20" t="n"/>
      <c r="C1487" s="21" t="n"/>
      <c r="D1487" s="20">
        <f>IF(OR(B1487="",C1487=""),"",B1487+C1487/1440)</f>
        <v/>
      </c>
      <c r="E1487" s="21" t="n"/>
      <c r="F1487" s="21" t="n"/>
      <c r="G1487" s="21" t="n"/>
      <c r="H1487" s="21" t="n"/>
      <c r="I1487" s="22" t="n"/>
      <c r="J1487" s="21" t="n"/>
      <c r="K1487" s="21" t="n"/>
      <c r="L1487" s="21" t="n"/>
      <c r="M1487" s="21">
        <f>IF(OR(A1487="",B1487="",H1487="",J1487="İptal"),"",IF(COUNTIFS($A$5:$A$1504,A1487,$H$5:$H$1504,H1487,$B$5:$B$1504,"&lt;"&amp;D1487,$D$5:$D$1504,"&gt;"&amp;B1487,$J$5:$J$1504,"&lt;&gt;İptal")&gt;1,"ÇAKIŞMA",""))</f>
        <v/>
      </c>
    </row>
    <row r="1488">
      <c r="A1488" s="19" t="n"/>
      <c r="B1488" s="20" t="n"/>
      <c r="C1488" s="21" t="n"/>
      <c r="D1488" s="20">
        <f>IF(OR(B1488="",C1488=""),"",B1488+C1488/1440)</f>
        <v/>
      </c>
      <c r="E1488" s="21" t="n"/>
      <c r="F1488" s="21" t="n"/>
      <c r="G1488" s="21" t="n"/>
      <c r="H1488" s="21" t="n"/>
      <c r="I1488" s="22" t="n"/>
      <c r="J1488" s="21" t="n"/>
      <c r="K1488" s="21" t="n"/>
      <c r="L1488" s="21" t="n"/>
      <c r="M1488" s="21">
        <f>IF(OR(A1488="",B1488="",H1488="",J1488="İptal"),"",IF(COUNTIFS($A$5:$A$1504,A1488,$H$5:$H$1504,H1488,$B$5:$B$1504,"&lt;"&amp;D1488,$D$5:$D$1504,"&gt;"&amp;B1488,$J$5:$J$1504,"&lt;&gt;İptal")&gt;1,"ÇAKIŞMA",""))</f>
        <v/>
      </c>
    </row>
    <row r="1489">
      <c r="A1489" s="19" t="n"/>
      <c r="B1489" s="20" t="n"/>
      <c r="C1489" s="21" t="n"/>
      <c r="D1489" s="20">
        <f>IF(OR(B1489="",C1489=""),"",B1489+C1489/1440)</f>
        <v/>
      </c>
      <c r="E1489" s="21" t="n"/>
      <c r="F1489" s="21" t="n"/>
      <c r="G1489" s="21" t="n"/>
      <c r="H1489" s="21" t="n"/>
      <c r="I1489" s="22" t="n"/>
      <c r="J1489" s="21" t="n"/>
      <c r="K1489" s="21" t="n"/>
      <c r="L1489" s="21" t="n"/>
      <c r="M1489" s="21">
        <f>IF(OR(A1489="",B1489="",H1489="",J1489="İptal"),"",IF(COUNTIFS($A$5:$A$1504,A1489,$H$5:$H$1504,H1489,$B$5:$B$1504,"&lt;"&amp;D1489,$D$5:$D$1504,"&gt;"&amp;B1489,$J$5:$J$1504,"&lt;&gt;İptal")&gt;1,"ÇAKIŞMA",""))</f>
        <v/>
      </c>
    </row>
    <row r="1490">
      <c r="A1490" s="19" t="n"/>
      <c r="B1490" s="20" t="n"/>
      <c r="C1490" s="21" t="n"/>
      <c r="D1490" s="20">
        <f>IF(OR(B1490="",C1490=""),"",B1490+C1490/1440)</f>
        <v/>
      </c>
      <c r="E1490" s="21" t="n"/>
      <c r="F1490" s="21" t="n"/>
      <c r="G1490" s="21" t="n"/>
      <c r="H1490" s="21" t="n"/>
      <c r="I1490" s="22" t="n"/>
      <c r="J1490" s="21" t="n"/>
      <c r="K1490" s="21" t="n"/>
      <c r="L1490" s="21" t="n"/>
      <c r="M1490" s="21">
        <f>IF(OR(A1490="",B1490="",H1490="",J1490="İptal"),"",IF(COUNTIFS($A$5:$A$1504,A1490,$H$5:$H$1504,H1490,$B$5:$B$1504,"&lt;"&amp;D1490,$D$5:$D$1504,"&gt;"&amp;B1490,$J$5:$J$1504,"&lt;&gt;İptal")&gt;1,"ÇAKIŞMA",""))</f>
        <v/>
      </c>
    </row>
    <row r="1491">
      <c r="A1491" s="19" t="n"/>
      <c r="B1491" s="20" t="n"/>
      <c r="C1491" s="21" t="n"/>
      <c r="D1491" s="20">
        <f>IF(OR(B1491="",C1491=""),"",B1491+C1491/1440)</f>
        <v/>
      </c>
      <c r="E1491" s="21" t="n"/>
      <c r="F1491" s="21" t="n"/>
      <c r="G1491" s="21" t="n"/>
      <c r="H1491" s="21" t="n"/>
      <c r="I1491" s="22" t="n"/>
      <c r="J1491" s="21" t="n"/>
      <c r="K1491" s="21" t="n"/>
      <c r="L1491" s="21" t="n"/>
      <c r="M1491" s="21">
        <f>IF(OR(A1491="",B1491="",H1491="",J1491="İptal"),"",IF(COUNTIFS($A$5:$A$1504,A1491,$H$5:$H$1504,H1491,$B$5:$B$1504,"&lt;"&amp;D1491,$D$5:$D$1504,"&gt;"&amp;B1491,$J$5:$J$1504,"&lt;&gt;İptal")&gt;1,"ÇAKIŞMA",""))</f>
        <v/>
      </c>
    </row>
    <row r="1492">
      <c r="A1492" s="19" t="n"/>
      <c r="B1492" s="20" t="n"/>
      <c r="C1492" s="21" t="n"/>
      <c r="D1492" s="20">
        <f>IF(OR(B1492="",C1492=""),"",B1492+C1492/1440)</f>
        <v/>
      </c>
      <c r="E1492" s="21" t="n"/>
      <c r="F1492" s="21" t="n"/>
      <c r="G1492" s="21" t="n"/>
      <c r="H1492" s="21" t="n"/>
      <c r="I1492" s="22" t="n"/>
      <c r="J1492" s="21" t="n"/>
      <c r="K1492" s="21" t="n"/>
      <c r="L1492" s="21" t="n"/>
      <c r="M1492" s="21">
        <f>IF(OR(A1492="",B1492="",H1492="",J1492="İptal"),"",IF(COUNTIFS($A$5:$A$1504,A1492,$H$5:$H$1504,H1492,$B$5:$B$1504,"&lt;"&amp;D1492,$D$5:$D$1504,"&gt;"&amp;B1492,$J$5:$J$1504,"&lt;&gt;İptal")&gt;1,"ÇAKIŞMA",""))</f>
        <v/>
      </c>
    </row>
    <row r="1493">
      <c r="A1493" s="19" t="n"/>
      <c r="B1493" s="20" t="n"/>
      <c r="C1493" s="21" t="n"/>
      <c r="D1493" s="20">
        <f>IF(OR(B1493="",C1493=""),"",B1493+C1493/1440)</f>
        <v/>
      </c>
      <c r="E1493" s="21" t="n"/>
      <c r="F1493" s="21" t="n"/>
      <c r="G1493" s="21" t="n"/>
      <c r="H1493" s="21" t="n"/>
      <c r="I1493" s="22" t="n"/>
      <c r="J1493" s="21" t="n"/>
      <c r="K1493" s="21" t="n"/>
      <c r="L1493" s="21" t="n"/>
      <c r="M1493" s="21">
        <f>IF(OR(A1493="",B1493="",H1493="",J1493="İptal"),"",IF(COUNTIFS($A$5:$A$1504,A1493,$H$5:$H$1504,H1493,$B$5:$B$1504,"&lt;"&amp;D1493,$D$5:$D$1504,"&gt;"&amp;B1493,$J$5:$J$1504,"&lt;&gt;İptal")&gt;1,"ÇAKIŞMA",""))</f>
        <v/>
      </c>
    </row>
    <row r="1494">
      <c r="A1494" s="19" t="n"/>
      <c r="B1494" s="20" t="n"/>
      <c r="C1494" s="21" t="n"/>
      <c r="D1494" s="20">
        <f>IF(OR(B1494="",C1494=""),"",B1494+C1494/1440)</f>
        <v/>
      </c>
      <c r="E1494" s="21" t="n"/>
      <c r="F1494" s="21" t="n"/>
      <c r="G1494" s="21" t="n"/>
      <c r="H1494" s="21" t="n"/>
      <c r="I1494" s="22" t="n"/>
      <c r="J1494" s="21" t="n"/>
      <c r="K1494" s="21" t="n"/>
      <c r="L1494" s="21" t="n"/>
      <c r="M1494" s="21">
        <f>IF(OR(A1494="",B1494="",H1494="",J1494="İptal"),"",IF(COUNTIFS($A$5:$A$1504,A1494,$H$5:$H$1504,H1494,$B$5:$B$1504,"&lt;"&amp;D1494,$D$5:$D$1504,"&gt;"&amp;B1494,$J$5:$J$1504,"&lt;&gt;İptal")&gt;1,"ÇAKIŞMA",""))</f>
        <v/>
      </c>
    </row>
    <row r="1495">
      <c r="A1495" s="19" t="n"/>
      <c r="B1495" s="20" t="n"/>
      <c r="C1495" s="21" t="n"/>
      <c r="D1495" s="20">
        <f>IF(OR(B1495="",C1495=""),"",B1495+C1495/1440)</f>
        <v/>
      </c>
      <c r="E1495" s="21" t="n"/>
      <c r="F1495" s="21" t="n"/>
      <c r="G1495" s="21" t="n"/>
      <c r="H1495" s="21" t="n"/>
      <c r="I1495" s="22" t="n"/>
      <c r="J1495" s="21" t="n"/>
      <c r="K1495" s="21" t="n"/>
      <c r="L1495" s="21" t="n"/>
      <c r="M1495" s="21">
        <f>IF(OR(A1495="",B1495="",H1495="",J1495="İptal"),"",IF(COUNTIFS($A$5:$A$1504,A1495,$H$5:$H$1504,H1495,$B$5:$B$1504,"&lt;"&amp;D1495,$D$5:$D$1504,"&gt;"&amp;B1495,$J$5:$J$1504,"&lt;&gt;İptal")&gt;1,"ÇAKIŞMA",""))</f>
        <v/>
      </c>
    </row>
    <row r="1496">
      <c r="A1496" s="19" t="n"/>
      <c r="B1496" s="20" t="n"/>
      <c r="C1496" s="21" t="n"/>
      <c r="D1496" s="20">
        <f>IF(OR(B1496="",C1496=""),"",B1496+C1496/1440)</f>
        <v/>
      </c>
      <c r="E1496" s="21" t="n"/>
      <c r="F1496" s="21" t="n"/>
      <c r="G1496" s="21" t="n"/>
      <c r="H1496" s="21" t="n"/>
      <c r="I1496" s="22" t="n"/>
      <c r="J1496" s="21" t="n"/>
      <c r="K1496" s="21" t="n"/>
      <c r="L1496" s="21" t="n"/>
      <c r="M1496" s="21">
        <f>IF(OR(A1496="",B1496="",H1496="",J1496="İptal"),"",IF(COUNTIFS($A$5:$A$1504,A1496,$H$5:$H$1504,H1496,$B$5:$B$1504,"&lt;"&amp;D1496,$D$5:$D$1504,"&gt;"&amp;B1496,$J$5:$J$1504,"&lt;&gt;İptal")&gt;1,"ÇAKIŞMA",""))</f>
        <v/>
      </c>
    </row>
    <row r="1497">
      <c r="A1497" s="19" t="n"/>
      <c r="B1497" s="20" t="n"/>
      <c r="C1497" s="21" t="n"/>
      <c r="D1497" s="20">
        <f>IF(OR(B1497="",C1497=""),"",B1497+C1497/1440)</f>
        <v/>
      </c>
      <c r="E1497" s="21" t="n"/>
      <c r="F1497" s="21" t="n"/>
      <c r="G1497" s="21" t="n"/>
      <c r="H1497" s="21" t="n"/>
      <c r="I1497" s="22" t="n"/>
      <c r="J1497" s="21" t="n"/>
      <c r="K1497" s="21" t="n"/>
      <c r="L1497" s="21" t="n"/>
      <c r="M1497" s="21">
        <f>IF(OR(A1497="",B1497="",H1497="",J1497="İptal"),"",IF(COUNTIFS($A$5:$A$1504,A1497,$H$5:$H$1504,H1497,$B$5:$B$1504,"&lt;"&amp;D1497,$D$5:$D$1504,"&gt;"&amp;B1497,$J$5:$J$1504,"&lt;&gt;İptal")&gt;1,"ÇAKIŞMA",""))</f>
        <v/>
      </c>
    </row>
    <row r="1498">
      <c r="A1498" s="19" t="n"/>
      <c r="B1498" s="20" t="n"/>
      <c r="C1498" s="21" t="n"/>
      <c r="D1498" s="20">
        <f>IF(OR(B1498="",C1498=""),"",B1498+C1498/1440)</f>
        <v/>
      </c>
      <c r="E1498" s="21" t="n"/>
      <c r="F1498" s="21" t="n"/>
      <c r="G1498" s="21" t="n"/>
      <c r="H1498" s="21" t="n"/>
      <c r="I1498" s="22" t="n"/>
      <c r="J1498" s="21" t="n"/>
      <c r="K1498" s="21" t="n"/>
      <c r="L1498" s="21" t="n"/>
      <c r="M1498" s="21">
        <f>IF(OR(A1498="",B1498="",H1498="",J1498="İptal"),"",IF(COUNTIFS($A$5:$A$1504,A1498,$H$5:$H$1504,H1498,$B$5:$B$1504,"&lt;"&amp;D1498,$D$5:$D$1504,"&gt;"&amp;B1498,$J$5:$J$1504,"&lt;&gt;İptal")&gt;1,"ÇAKIŞMA",""))</f>
        <v/>
      </c>
    </row>
    <row r="1499">
      <c r="A1499" s="19" t="n"/>
      <c r="B1499" s="20" t="n"/>
      <c r="C1499" s="21" t="n"/>
      <c r="D1499" s="20">
        <f>IF(OR(B1499="",C1499=""),"",B1499+C1499/1440)</f>
        <v/>
      </c>
      <c r="E1499" s="21" t="n"/>
      <c r="F1499" s="21" t="n"/>
      <c r="G1499" s="21" t="n"/>
      <c r="H1499" s="21" t="n"/>
      <c r="I1499" s="22" t="n"/>
      <c r="J1499" s="21" t="n"/>
      <c r="K1499" s="21" t="n"/>
      <c r="L1499" s="21" t="n"/>
      <c r="M1499" s="21">
        <f>IF(OR(A1499="",B1499="",H1499="",J1499="İptal"),"",IF(COUNTIFS($A$5:$A$1504,A1499,$H$5:$H$1504,H1499,$B$5:$B$1504,"&lt;"&amp;D1499,$D$5:$D$1504,"&gt;"&amp;B1499,$J$5:$J$1504,"&lt;&gt;İptal")&gt;1,"ÇAKIŞMA",""))</f>
        <v/>
      </c>
    </row>
    <row r="1500">
      <c r="A1500" s="19" t="n"/>
      <c r="B1500" s="20" t="n"/>
      <c r="C1500" s="21" t="n"/>
      <c r="D1500" s="20">
        <f>IF(OR(B1500="",C1500=""),"",B1500+C1500/1440)</f>
        <v/>
      </c>
      <c r="E1500" s="21" t="n"/>
      <c r="F1500" s="21" t="n"/>
      <c r="G1500" s="21" t="n"/>
      <c r="H1500" s="21" t="n"/>
      <c r="I1500" s="22" t="n"/>
      <c r="J1500" s="21" t="n"/>
      <c r="K1500" s="21" t="n"/>
      <c r="L1500" s="21" t="n"/>
      <c r="M1500" s="21">
        <f>IF(OR(A1500="",B1500="",H1500="",J1500="İptal"),"",IF(COUNTIFS($A$5:$A$1504,A1500,$H$5:$H$1504,H1500,$B$5:$B$1504,"&lt;"&amp;D1500,$D$5:$D$1504,"&gt;"&amp;B1500,$J$5:$J$1504,"&lt;&gt;İptal")&gt;1,"ÇAKIŞMA",""))</f>
        <v/>
      </c>
    </row>
    <row r="1501">
      <c r="A1501" s="19" t="n"/>
      <c r="B1501" s="20" t="n"/>
      <c r="C1501" s="21" t="n"/>
      <c r="D1501" s="20">
        <f>IF(OR(B1501="",C1501=""),"",B1501+C1501/1440)</f>
        <v/>
      </c>
      <c r="E1501" s="21" t="n"/>
      <c r="F1501" s="21" t="n"/>
      <c r="G1501" s="21" t="n"/>
      <c r="H1501" s="21" t="n"/>
      <c r="I1501" s="22" t="n"/>
      <c r="J1501" s="21" t="n"/>
      <c r="K1501" s="21" t="n"/>
      <c r="L1501" s="21" t="n"/>
      <c r="M1501" s="21">
        <f>IF(OR(A1501="",B1501="",H1501="",J1501="İptal"),"",IF(COUNTIFS($A$5:$A$1504,A1501,$H$5:$H$1504,H1501,$B$5:$B$1504,"&lt;"&amp;D1501,$D$5:$D$1504,"&gt;"&amp;B1501,$J$5:$J$1504,"&lt;&gt;İptal")&gt;1,"ÇAKIŞMA",""))</f>
        <v/>
      </c>
    </row>
    <row r="1502">
      <c r="A1502" s="19" t="n"/>
      <c r="B1502" s="20" t="n"/>
      <c r="C1502" s="21" t="n"/>
      <c r="D1502" s="20">
        <f>IF(OR(B1502="",C1502=""),"",B1502+C1502/1440)</f>
        <v/>
      </c>
      <c r="E1502" s="21" t="n"/>
      <c r="F1502" s="21" t="n"/>
      <c r="G1502" s="21" t="n"/>
      <c r="H1502" s="21" t="n"/>
      <c r="I1502" s="22" t="n"/>
      <c r="J1502" s="21" t="n"/>
      <c r="K1502" s="21" t="n"/>
      <c r="L1502" s="21" t="n"/>
      <c r="M1502" s="21">
        <f>IF(OR(A1502="",B1502="",H1502="",J1502="İptal"),"",IF(COUNTIFS($A$5:$A$1504,A1502,$H$5:$H$1504,H1502,$B$5:$B$1504,"&lt;"&amp;D1502,$D$5:$D$1504,"&gt;"&amp;B1502,$J$5:$J$1504,"&lt;&gt;İptal")&gt;1,"ÇAKIŞMA",""))</f>
        <v/>
      </c>
    </row>
    <row r="1503">
      <c r="A1503" s="19" t="n"/>
      <c r="B1503" s="20" t="n"/>
      <c r="C1503" s="21" t="n"/>
      <c r="D1503" s="20">
        <f>IF(OR(B1503="",C1503=""),"",B1503+C1503/1440)</f>
        <v/>
      </c>
      <c r="E1503" s="21" t="n"/>
      <c r="F1503" s="21" t="n"/>
      <c r="G1503" s="21" t="n"/>
      <c r="H1503" s="21" t="n"/>
      <c r="I1503" s="22" t="n"/>
      <c r="J1503" s="21" t="n"/>
      <c r="K1503" s="21" t="n"/>
      <c r="L1503" s="21" t="n"/>
      <c r="M1503" s="21">
        <f>IF(OR(A1503="",B1503="",H1503="",J1503="İptal"),"",IF(COUNTIFS($A$5:$A$1504,A1503,$H$5:$H$1504,H1503,$B$5:$B$1504,"&lt;"&amp;D1503,$D$5:$D$1504,"&gt;"&amp;B1503,$J$5:$J$1504,"&lt;&gt;İptal")&gt;1,"ÇAKIŞMA",""))</f>
        <v/>
      </c>
    </row>
    <row r="1504">
      <c r="A1504" s="19" t="n"/>
      <c r="B1504" s="20" t="n"/>
      <c r="C1504" s="21" t="n"/>
      <c r="D1504" s="20">
        <f>IF(OR(B1504="",C1504=""),"",B1504+C1504/1440)</f>
        <v/>
      </c>
      <c r="E1504" s="21" t="n"/>
      <c r="F1504" s="21" t="n"/>
      <c r="G1504" s="21" t="n"/>
      <c r="H1504" s="21" t="n"/>
      <c r="I1504" s="22" t="n"/>
      <c r="J1504" s="21" t="n"/>
      <c r="K1504" s="21" t="n"/>
      <c r="L1504" s="21" t="n"/>
      <c r="M1504" s="21">
        <f>IF(OR(A1504="",B1504="",H1504="",J1504="İptal"),"",IF(COUNTIFS($A$5:$A$1504,A1504,$H$5:$H$1504,H1504,$B$5:$B$1504,"&lt;"&amp;D1504,$D$5:$D$1504,"&gt;"&amp;B1504,$J$5:$J$1504,"&lt;&gt;İptal")&gt;1,"ÇAKIŞMA",""))</f>
        <v/>
      </c>
    </row>
  </sheetData>
  <autoFilter ref="A4:M1504"/>
  <mergeCells count="2">
    <mergeCell ref="A2:M2"/>
    <mergeCell ref="A1:M1"/>
  </mergeCells>
  <conditionalFormatting sqref="A5:M1504">
    <cfRule type="expression" priority="1" dxfId="1">
      <formula>$M5="ÇAKIŞMA"</formula>
    </cfRule>
    <cfRule type="expression" priority="2" dxfId="2">
      <formula>$J5="Gelmedi"</formula>
    </cfRule>
    <cfRule type="expression" priority="3" dxfId="3">
      <formula>$J5="İptal"</formula>
    </cfRule>
  </conditionalFormatting>
  <dataValidations count="2">
    <dataValidation sqref="J5:J1504" showDropDown="0" showInputMessage="0" showErrorMessage="0" allowBlank="1" type="list">
      <formula1>"Bekliyor,Geldi,Gelmedi,İptal,Ertelendi"</formula1>
    </dataValidation>
    <dataValidation sqref="K5:K1504" showDropDown="0" showInputMessage="0" showErrorMessage="0" allowBlank="1" type="list">
      <formula1>"Evet,Hayır"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Randevu Defteri — Nasıl kullanılır</t>
        </is>
      </c>
    </row>
    <row r="3">
      <c r="A3" s="24" t="inlineStr">
        <is>
          <t>Dört sayfa</t>
        </is>
      </c>
    </row>
    <row r="5">
      <c r="A5" s="25" t="inlineStr">
        <is>
          <t>Randevular: her randevu bir satır. Tarih, başlangıç saati (14:30 biçiminde), süre (dakika), müşteri, hizmet ve personel yazılır; bitiş kendiliğinden hesaplanır.</t>
        </is>
      </c>
    </row>
    <row r="6">
      <c r="A6" s="25" t="inlineStr">
        <is>
          <t>Haftalık Görünüm: B3'e haftanın ilk gününü yazın; 08:00–21:30 arası yarım saatlik dilimlerde dolu saatler renklenir, randevunun başladığı hücrede müşteri ve personel adı yazar.</t>
        </is>
      </c>
    </row>
    <row r="7">
      <c r="A7" s="25" t="inlineStr">
        <is>
          <t>Özet: ay ve yılı seçin; gelen, gelmeyen, iptal, gelmeme oranı ve gelmeyenler yüzünden boş kalan ciro hesaplanır.</t>
        </is>
      </c>
    </row>
    <row r="8">
      <c r="A8" s="24" t="inlineStr">
        <is>
          <t>Çakışma</t>
        </is>
      </c>
    </row>
    <row r="10">
      <c r="A10" s="25" t="inlineStr">
        <is>
          <t>Aynı gün, aynı personelde saatleri üst üste binen iki randevu 'ÇAKIŞMA' yazar ve turuncuya döner. Personel sütununu boş bırakırsanız çakışma kontrolü yapılmaz.</t>
        </is>
      </c>
    </row>
    <row r="11">
      <c r="A11" s="24" t="inlineStr">
        <is>
          <t>Hatırlatma</t>
        </is>
      </c>
    </row>
    <row r="13">
      <c r="A13" s="25" t="inlineStr">
        <is>
          <t>Randevudan bir gün önce ve aynı gün sabah kısa bir mesaj gelmeyen sayısını belirgin düşürür. Hatırlatma gönderdiğiniz randevuda 'Hatırlatma gönderildi' sütununa Evet yazın; Özet sayfası farkı gösterir.</t>
        </is>
      </c>
    </row>
    <row r="14">
      <c r="A14" s="25" t="inlineStr">
        <is>
          <t>Hatırlatma mesajına kampanya ya da tanıtım eklemeyin: tanıtım amaçlı ticari elektronik ileti için alıcının önceden onayı gerekir (6563 sayılı Kanun).</t>
        </is>
      </c>
    </row>
    <row r="15">
      <c r="A15" s="24" t="inlineStr">
        <is>
          <t>Kişisel veriler</t>
        </is>
      </c>
    </row>
    <row r="17">
      <c r="A17" s="25" t="inlineStr">
        <is>
          <t>Müşteri adı ve telefonu kişisel veridir; yalnızca randevu için kullanın, dosyayı paylaşılan klasörde ya da herkesin açabildiği bir bilgisayarda açık bırakmayın (6698 sayılı KVKK).</t>
        </is>
      </c>
    </row>
    <row r="18">
      <c r="A18" s="25" t="inlineStr">
        <is>
          <t>Defterden dijitale geçiş rehberi: https://isletmeyonetim.com/blog/randevu-defterinden-dijitale-gecis</t>
        </is>
      </c>
    </row>
    <row r="20" ht="30" customHeight="1">
      <c r="A20" s="26" t="inlineStr">
        <is>
          <t>Bu defteri telefonda tutmak ister misiniz? İşletme Yönetim'de aynı kayıtlar otomatik hesaplanır, müşteriye WhatsApp'tan bildirim gider. 250 kayda kadar ücretsiz, kurulum yok → https://isletmeyonetim.com/register?utm_source=sablon&amp;utm_medium=excel&amp;utm_campaign=randevu-defteri</t>
        </is>
      </c>
    </row>
    <row r="22" ht="42" customHeight="1">
      <c r="A22" s="27" t="inlineStr">
        <is>
          <t>İşletme Yönetim bir yazılım işletmesidir; avukat ya da mali müşavir değildir. Bu şablon örnek niteliğindedir, ilgili resmî mevzuattan (mevzuat.gov.tr) derlenmiştir ve hukuki danışmanlık yerine geçmez; bağlayıcı olan resmî metindir. Kullanmadan önce kendi işinize göre gözden geçirin, önemli bir uyuşmazlıkta bir avukata kontrol ettirin.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İşletme Yönetim (isletmeyonetim.com)</dc:creator>
  <dc:title xmlns:dc="http://purl.org/dc/elements/1.1/">Randevu Defteri</dc:title>
  <dcterms:created xmlns:dcterms="http://purl.org/dc/terms/" xmlns:xsi="http://www.w3.org/2001/XMLSchema-instance" xsi:type="dcterms:W3CDTF">2026-09-24T07:11:23Z</dcterms:created>
  <dcterms:modified xmlns:dcterms="http://purl.org/dc/terms/" xmlns:xsi="http://www.w3.org/2001/XMLSchema-instance" xsi:type="dcterms:W3CDTF">2026-09-24T07:11:24Z</dcterms:modified>
</cp:coreProperties>
</file>